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mc:AlternateContent xmlns:mc="http://schemas.openxmlformats.org/markup-compatibility/2006">
    <mc:Choice Requires="x15">
      <x15ac:absPath xmlns:x15ac="http://schemas.microsoft.com/office/spreadsheetml/2010/11/ac" url="/Users/rdespins/Documents/Screening Solutions/LSEG Operations/Code Mapping (Moody's and LSEG to New Benevity Codes)/Branded/"/>
    </mc:Choice>
  </mc:AlternateContent>
  <xr:revisionPtr revIDLastSave="0" documentId="13_ncr:1_{BAC8BDE5-A194-234A-8400-4B762DB1CCD8}" xr6:coauthVersionLast="47" xr6:coauthVersionMax="47" xr10:uidLastSave="{00000000-0000-0000-0000-000000000000}"/>
  <bookViews>
    <workbookView xWindow="0" yWindow="600" windowWidth="26680" windowHeight="18820" tabRatio="500" xr2:uid="{00000000-000D-0000-FFFF-FFFF00000000}"/>
  </bookViews>
  <sheets>
    <sheet name="Overview" sheetId="1" r:id="rId1"/>
    <sheet name="Stage Mapping" sheetId="2" r:id="rId2"/>
    <sheet name="Stage Definitions" sheetId="3" r:id="rId3"/>
    <sheet name="Event Category Mapping" sheetId="4" r:id="rId4"/>
    <sheet name="New Event Categories" sheetId="5" r:id="rId5"/>
  </sheets>
  <definedNames>
    <definedName name="_xlnm._FilterDatabase" localSheetId="3" hidden="1">'Event Category Mapping'!$A$4:$F$62</definedName>
    <definedName name="_xlnm._FilterDatabase" localSheetId="4" hidden="1">'New Event Categories'!$A$4:$C$11</definedName>
    <definedName name="_xlnm._FilterDatabase" localSheetId="2" hidden="1">'Stage Definitions'!$A$4:$D$8</definedName>
    <definedName name="_xlnm._FilterDatabase" localSheetId="1" hidden="1">'Stage Mapping'!$A$4:$E$39</definedName>
    <definedName name="_xlnm.Print_Titles" localSheetId="3">'Event Category Mapping'!$4:$4</definedName>
    <definedName name="_xlnm.Print_Titles" localSheetId="4">'New Event Categories'!$4:$4</definedName>
    <definedName name="_xlnm.Print_Titles" localSheetId="2">'Stage Definitions'!$4:$4</definedName>
    <definedName name="_xlnm.Print_Titles" localSheetId="1">'Stage Mapping'!$4:$4</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23" i="1" l="1"/>
  <c r="B22" i="1"/>
  <c r="B21" i="1"/>
  <c r="B20" i="1"/>
  <c r="B19" i="1"/>
  <c r="B18" i="1"/>
  <c r="B17" i="1"/>
  <c r="B16" i="1"/>
</calcChain>
</file>

<file path=xl/sharedStrings.xml><?xml version="1.0" encoding="utf-8"?>
<sst xmlns="http://schemas.openxmlformats.org/spreadsheetml/2006/main" count="564" uniqueCount="332">
  <si>
    <t>Adverse Media Code Mapping Guide</t>
  </si>
  <si>
    <t>Moving from Moody's coding to Benevity's coding, beginning with the October 5, 2026 update</t>
  </si>
  <si>
    <t>How to read a code</t>
  </si>
  <si>
    <t>Each listing pairs an Event Category with a Stage, separated by a colon, for example FRD:2. The Event Category (before the colon) says what kind of event was reported. The Stage (after the colon) says how far the matter has progressed.</t>
  </si>
  <si>
    <t>What is changing</t>
  </si>
  <si>
    <t>Stage codes move from the Moody's three-letter codes to a condensed four-stage numeric scale (1 to 4). Every Moody's stage code maps to one of the four stages. Event Categories are mostly carried over. Some are renamed, some are added or consolidated, and a small number are not carried over.</t>
  </si>
  <si>
    <t>Using this guide</t>
  </si>
  <si>
    <t>Use the Stage Mapping and Event Category Mapping tabs to update any filters, reports, or review processes that rely on the Moody's codes. The Stage Definitions tab explains the four new stages. The glossary tabs in each weekly file will be updated to reflect the new codes.</t>
  </si>
  <si>
    <t>Questions</t>
  </si>
  <si>
    <t>Please contact your Benevity Client Success Manager.</t>
  </si>
  <si>
    <t>Tabs in this guide</t>
  </si>
  <si>
    <t>Stage Mapping</t>
  </si>
  <si>
    <t>Each Moody's stage code and the new stage it maps to.</t>
  </si>
  <si>
    <t>Stage Definitions</t>
  </si>
  <si>
    <t>The four new stages, with definitions and typical article language.</t>
  </si>
  <si>
    <t>Event Category Mapping</t>
  </si>
  <si>
    <t>Each Moody's Event Category code and its Benevity equivalent.</t>
  </si>
  <si>
    <t>New Event Categories</t>
  </si>
  <si>
    <t>Categories added in the new structure.</t>
  </si>
  <si>
    <t>Summary (updates automatically)</t>
  </si>
  <si>
    <t>Moody's stage codes mapped</t>
  </si>
  <si>
    <t>Moody's Event Category codes listed</t>
  </si>
  <si>
    <t xml:space="preserve">   Carried over, same label</t>
  </si>
  <si>
    <t xml:space="preserve">   Carried over, renamed</t>
  </si>
  <si>
    <t xml:space="preserve">   Consolidated into another category</t>
  </si>
  <si>
    <t xml:space="preserve">   Split into two categories</t>
  </si>
  <si>
    <t xml:space="preserve">   Not carried over</t>
  </si>
  <si>
    <t>© 2026 Benevity or its affiliates. All rights reserved. Benevity and the Benevity logo are trademarks or registered trademarks of Benevity or its affiliates in the U.S. and other countries.</t>
  </si>
  <si>
    <t>Each Moody's three-letter stage code and the new Stage (1 to 4) it maps to. Several Moody's codes share one new stage.</t>
  </si>
  <si>
    <t>Moody's Current Code</t>
  </si>
  <si>
    <t>Moody's Current Meaning</t>
  </si>
  <si>
    <t>New Stage</t>
  </si>
  <si>
    <t>New Stage Name</t>
  </si>
  <si>
    <t>Notes</t>
  </si>
  <si>
    <t>ACC</t>
  </si>
  <si>
    <t>Accuse</t>
  </si>
  <si>
    <t>1</t>
  </si>
  <si>
    <t>Alleged / Under Review</t>
  </si>
  <si>
    <t>ACQ</t>
  </si>
  <si>
    <t>Acquit, Not Guilty, Pardon</t>
  </si>
  <si>
    <t>4</t>
  </si>
  <si>
    <t>Resolved</t>
  </si>
  <si>
    <t>ACT</t>
  </si>
  <si>
    <t>Disciplinary, Regulatory Action</t>
  </si>
  <si>
    <t>2</t>
  </si>
  <si>
    <t>Formal Action Initiated</t>
  </si>
  <si>
    <t>Formal regulatory or disciplinary action opened.</t>
  </si>
  <si>
    <t>ADT</t>
  </si>
  <si>
    <t>Audit</t>
  </si>
  <si>
    <t>ALL</t>
  </si>
  <si>
    <t>Allege</t>
  </si>
  <si>
    <t>APL</t>
  </si>
  <si>
    <t>Appeal</t>
  </si>
  <si>
    <t>3</t>
  </si>
  <si>
    <t>Active Status or Proceeding</t>
  </si>
  <si>
    <t>ARB</t>
  </si>
  <si>
    <t>Arbitration</t>
  </si>
  <si>
    <t>ARN</t>
  </si>
  <si>
    <t>Arraign</t>
  </si>
  <si>
    <t>Arraignment is treated as a formal action.</t>
  </si>
  <si>
    <t>ART</t>
  </si>
  <si>
    <t>Arrest</t>
  </si>
  <si>
    <t>ASC</t>
  </si>
  <si>
    <t>Associated with, Seen with</t>
  </si>
  <si>
    <t>Describes an association rather than a legal stage; now reported at Stage 1.</t>
  </si>
  <si>
    <t>CEN</t>
  </si>
  <si>
    <t>Censure</t>
  </si>
  <si>
    <t>Formal statement of disapproval treated as a final outcome.</t>
  </si>
  <si>
    <t>CHG</t>
  </si>
  <si>
    <t>Charged</t>
  </si>
  <si>
    <t>CMP</t>
  </si>
  <si>
    <t>Complaint Filed</t>
  </si>
  <si>
    <t>CNF</t>
  </si>
  <si>
    <t>Confession</t>
  </si>
  <si>
    <t>Rarely used in the past.</t>
  </si>
  <si>
    <t>CSP</t>
  </si>
  <si>
    <t>Conspire</t>
  </si>
  <si>
    <t>Where charges are filed, the matter moves to Stage 2.</t>
  </si>
  <si>
    <t>CVT</t>
  </si>
  <si>
    <t>Convict, Conviction</t>
  </si>
  <si>
    <t>DEP</t>
  </si>
  <si>
    <t>Deported</t>
  </si>
  <si>
    <t>DMS</t>
  </si>
  <si>
    <t>Dismissed</t>
  </si>
  <si>
    <t>EXP</t>
  </si>
  <si>
    <t>Expelled</t>
  </si>
  <si>
    <t>FIL</t>
  </si>
  <si>
    <t>Fine - Less than $10,000</t>
  </si>
  <si>
    <t>Both fine tiers now share Stage 4.</t>
  </si>
  <si>
    <t>FIM</t>
  </si>
  <si>
    <t>Fine - More than $10,000</t>
  </si>
  <si>
    <t>GOV</t>
  </si>
  <si>
    <t>Government Official</t>
  </si>
  <si>
    <t>Used only for PEP records. Describes a current status rather than a legal stage.</t>
  </si>
  <si>
    <t>IND</t>
  </si>
  <si>
    <t>Indict, Indictment</t>
  </si>
  <si>
    <t>LIN</t>
  </si>
  <si>
    <t>Lien</t>
  </si>
  <si>
    <t>PLE</t>
  </si>
  <si>
    <t>Plea</t>
  </si>
  <si>
    <t>PRB</t>
  </si>
  <si>
    <t>Probe</t>
  </si>
  <si>
    <t>RVK</t>
  </si>
  <si>
    <t>Revoked Registration</t>
  </si>
  <si>
    <t>SAN</t>
  </si>
  <si>
    <t>Sanction</t>
  </si>
  <si>
    <t>Note: SAN is now also an Event Category code (Sanctions, Active). The two are unrelated.</t>
  </si>
  <si>
    <t>SET</t>
  </si>
  <si>
    <t>Settlement or Suit</t>
  </si>
  <si>
    <t>2 or 4</t>
  </si>
  <si>
    <t>Formal Action Initiated / Resolved</t>
  </si>
  <si>
    <t>Stage 4 when the article reports a settlement. Stage 2 when a suit has been filed but not resolved.</t>
  </si>
  <si>
    <t>SEZ</t>
  </si>
  <si>
    <t>Seizure</t>
  </si>
  <si>
    <t>SJT</t>
  </si>
  <si>
    <t>Served Jail Time</t>
  </si>
  <si>
    <t>SPD</t>
  </si>
  <si>
    <t>Suspended</t>
  </si>
  <si>
    <t>SPT</t>
  </si>
  <si>
    <t>Suspected</t>
  </si>
  <si>
    <t>TRL</t>
  </si>
  <si>
    <t>Trial</t>
  </si>
  <si>
    <t>WTD</t>
  </si>
  <si>
    <t>Wanted</t>
  </si>
  <si>
    <t>The four stages used in the new coding.</t>
  </si>
  <si>
    <t>Stage</t>
  </si>
  <si>
    <t>Name</t>
  </si>
  <si>
    <t>Definition</t>
  </si>
  <si>
    <t>Typical Article Language</t>
  </si>
  <si>
    <t>A claim, accusation, or investigation has surfaced. No formal legal or regulatory action has been taken yet.</t>
  </si>
  <si>
    <t>accused, alleged, allegedly connected to, suspected, under investigation, probe, associated with or seen with, conspired, confessed, regulator alert or warning issued</t>
  </si>
  <si>
    <t>A formal charge, indictment, audit, seizure, or regulatory proceeding has been opened.</t>
  </si>
  <si>
    <t>charged, indicted, arrested, arraigned, wanted (including international wanted notices), released on bail, complaint filed, suit filed, audit opened, lien, seizure, suspended, disciplinary or regulatory action opened</t>
  </si>
  <si>
    <t>The matter is actively being adjudicated, appealed, or negotiated.</t>
  </si>
  <si>
    <t>on trial, pleaded, appeal, arbitration, hearing scheduled, settlement talks, sanctioned, added to a sanctions list, designated, subject to restrictive measures, asset freeze or freezing injunction, current government official (PEP records)</t>
  </si>
  <si>
    <t>A final outcome has been reached.</t>
  </si>
  <si>
    <t>convicted, acquitted, pardoned, dismissed, sentenced, served jail time, fined, censured, settled, license or registration revoked or withdrawn, disqualified or debarred, deported, exiled, expelled, struck off and dissolved, removed from a sanctions list (former listing)</t>
  </si>
  <si>
    <t>Each Moody's Event Category code and its equivalent in the new structure.</t>
  </si>
  <si>
    <t>Moody's Current Name</t>
  </si>
  <si>
    <t>New Benevity Code</t>
  </si>
  <si>
    <t>New Benevity Name</t>
  </si>
  <si>
    <t>Change</t>
  </si>
  <si>
    <t>ABU</t>
  </si>
  <si>
    <t>Abuse</t>
  </si>
  <si>
    <t>Carried over</t>
  </si>
  <si>
    <t>ARS</t>
  </si>
  <si>
    <t>Arson</t>
  </si>
  <si>
    <t>AST</t>
  </si>
  <si>
    <t>Assault, Battery</t>
  </si>
  <si>
    <t>VCO</t>
  </si>
  <si>
    <t>Violent Conduct</t>
  </si>
  <si>
    <t>Consolidated</t>
  </si>
  <si>
    <t>Physical violence, assault, and threats are now reported under VCO.</t>
  </si>
  <si>
    <t>BKY</t>
  </si>
  <si>
    <t>Bankruptcy</t>
  </si>
  <si>
    <t>OFR</t>
  </si>
  <si>
    <t>Operational or Financial Risk</t>
  </si>
  <si>
    <t>Used only when the matter does not fit another existing category. Bankruptcy linked to wrongdoing (e.g. bankruptcy fraud) is reported under BUS.</t>
  </si>
  <si>
    <t>BLK</t>
  </si>
  <si>
    <t>Blacklist</t>
  </si>
  <si>
    <t>Legacy list functionality; not populated. Used only when the matter does not fit another existing category.</t>
  </si>
  <si>
    <t>BRB</t>
  </si>
  <si>
    <t>Bribery</t>
  </si>
  <si>
    <t>Bribery &amp; Corruption</t>
  </si>
  <si>
    <t>Carried over (renamed)</t>
  </si>
  <si>
    <t>BUR</t>
  </si>
  <si>
    <t>Burglary</t>
  </si>
  <si>
    <t>—</t>
  </si>
  <si>
    <t>No equivalent</t>
  </si>
  <si>
    <t>Not carried over</t>
  </si>
  <si>
    <t>BUS</t>
  </si>
  <si>
    <t>Business Crimes</t>
  </si>
  <si>
    <t>Business / Governance Crimes</t>
  </si>
  <si>
    <t>CFT</t>
  </si>
  <si>
    <t>Counterfeiting</t>
  </si>
  <si>
    <t>Counterfeiting / Forgery</t>
  </si>
  <si>
    <t>Includes fraudulent registration filings.</t>
  </si>
  <si>
    <t>CON</t>
  </si>
  <si>
    <t>Conspiracy</t>
  </si>
  <si>
    <t>CPR</t>
  </si>
  <si>
    <t>Copyright Infringement</t>
  </si>
  <si>
    <t>Copyright / IP Infringement</t>
  </si>
  <si>
    <t>CYB</t>
  </si>
  <si>
    <t>Cybercrime</t>
  </si>
  <si>
    <t>Cybercrime / Data Privacy</t>
  </si>
  <si>
    <t>Also covers data breaches and privacy or data-protection failures (see DPP).</t>
  </si>
  <si>
    <t>DEN</t>
  </si>
  <si>
    <t>Denied Entity</t>
  </si>
  <si>
    <t>Denied Party Listing</t>
  </si>
  <si>
    <t>DPP</t>
  </si>
  <si>
    <t>Data Privacy and Protection</t>
  </si>
  <si>
    <t>Data breaches and privacy incidents, including accidental exposure or mishandling of personal data, are now reported under CYB.</t>
  </si>
  <si>
    <t>DPS</t>
  </si>
  <si>
    <t>Drug Possession</t>
  </si>
  <si>
    <t>DTF continues to cover trafficking and distribution.</t>
  </si>
  <si>
    <t>DTF</t>
  </si>
  <si>
    <t>Drug Trafficking</t>
  </si>
  <si>
    <t>ENV</t>
  </si>
  <si>
    <t>Environmental Crimes</t>
  </si>
  <si>
    <t>Environmental Crime</t>
  </si>
  <si>
    <t>FAR</t>
  </si>
  <si>
    <t>Foreign Agent Registration Act</t>
  </si>
  <si>
    <t>FOF</t>
  </si>
  <si>
    <t>Former OFAC</t>
  </si>
  <si>
    <t>Former Sanctions (OFAC)</t>
  </si>
  <si>
    <t>FOR</t>
  </si>
  <si>
    <t>Forfeiture</t>
  </si>
  <si>
    <t>Reported under the category of the underlying offense where one is identified. Used only when the matter does not fit another existing category.</t>
  </si>
  <si>
    <t>FOS</t>
  </si>
  <si>
    <t>Former Sanctions</t>
  </si>
  <si>
    <t>Former Sanctions (International)</t>
  </si>
  <si>
    <t>FRD</t>
  </si>
  <si>
    <t>Fraud</t>
  </si>
  <si>
    <t>Includes donation-related scams and grant fraud.</t>
  </si>
  <si>
    <t>FUG</t>
  </si>
  <si>
    <t>Fugitive</t>
  </si>
  <si>
    <t>Fugitive Association</t>
  </si>
  <si>
    <t>GAM</t>
  </si>
  <si>
    <t>Gambling</t>
  </si>
  <si>
    <t>Illegal Gambling</t>
  </si>
  <si>
    <t>HTE</t>
  </si>
  <si>
    <t>Hate Groups, Hate Crimes</t>
  </si>
  <si>
    <t>HUM</t>
  </si>
  <si>
    <t>Human Rights Issues</t>
  </si>
  <si>
    <t>Hate crimes are reported under HUM. Designated hate-group listings are not carried over.</t>
  </si>
  <si>
    <t>Human Rights</t>
  </si>
  <si>
    <t>IGN</t>
  </si>
  <si>
    <t>Weapons Possession</t>
  </si>
  <si>
    <t>Weapons</t>
  </si>
  <si>
    <t>IMP</t>
  </si>
  <si>
    <t>Identity Theft</t>
  </si>
  <si>
    <t>Identity fraud is now reported under FRD.</t>
  </si>
  <si>
    <t>IPR</t>
  </si>
  <si>
    <t>Prostitution</t>
  </si>
  <si>
    <t>Prostitution / Sexual Exploitation</t>
  </si>
  <si>
    <t>IRC</t>
  </si>
  <si>
    <t>Iran Connect</t>
  </si>
  <si>
    <t>Specialty dataset; not carried over.</t>
  </si>
  <si>
    <t>KID</t>
  </si>
  <si>
    <t>Kidnapping</t>
  </si>
  <si>
    <t>Kidnapping / Unlawful Restraint</t>
  </si>
  <si>
    <t>LMD</t>
  </si>
  <si>
    <t>Legal Marijuana Dispensaries</t>
  </si>
  <si>
    <t>LNS</t>
  </si>
  <si>
    <t>Loan Sharking</t>
  </si>
  <si>
    <t>Fraudulent lending is reported under FRD. Other lending practices are not carried over.</t>
  </si>
  <si>
    <t>MIS</t>
  </si>
  <si>
    <t>Misconduct</t>
  </si>
  <si>
    <t>MLA</t>
  </si>
  <si>
    <t>Money Laundering</t>
  </si>
  <si>
    <t>MOR</t>
  </si>
  <si>
    <t>Mortgage Wrongdoing</t>
  </si>
  <si>
    <t>Mortgage fraud is reported under FRD.</t>
  </si>
  <si>
    <t>MSB</t>
  </si>
  <si>
    <t>Money Services Business</t>
  </si>
  <si>
    <t>MUR</t>
  </si>
  <si>
    <t>Murder</t>
  </si>
  <si>
    <t>Violence causing death is now reported under VCO.</t>
  </si>
  <si>
    <t>NSC</t>
  </si>
  <si>
    <t>Nonspecific Crimes</t>
  </si>
  <si>
    <t>Wrongdoing without enough detail to classify is reported under MIS.</t>
  </si>
  <si>
    <t>OBS</t>
  </si>
  <si>
    <t>Obscenity</t>
  </si>
  <si>
    <t>ORG</t>
  </si>
  <si>
    <t>Organized Crime</t>
  </si>
  <si>
    <t>PEP</t>
  </si>
  <si>
    <t>Politically Exposed Persons</t>
  </si>
  <si>
    <t>Politically Exposed Person Association</t>
  </si>
  <si>
    <t>Now reported where an organization is materially connected to a politically exposed person.</t>
  </si>
  <si>
    <t>PRJ</t>
  </si>
  <si>
    <t>Perjury</t>
  </si>
  <si>
    <t>Perjury / Obstruction of Justice</t>
  </si>
  <si>
    <t>PSP</t>
  </si>
  <si>
    <t>Possession of Stolen Property</t>
  </si>
  <si>
    <t>TFT</t>
  </si>
  <si>
    <t>Theft / Embezzlement</t>
  </si>
  <si>
    <t>Knowingly receiving, possessing, or reselling stolen property is reported under TFT.</t>
  </si>
  <si>
    <t>REG</t>
  </si>
  <si>
    <t>Regulatory Action</t>
  </si>
  <si>
    <t>CRS or OPL</t>
  </si>
  <si>
    <t>Charitable / Registration Status Action, or Operational / Licensing Action</t>
  </si>
  <si>
    <t>Split</t>
  </si>
  <si>
    <t>CRS: suspension, revocation, or denial of core charitable registration or tax-exempt status. OPL: action tied to a specific operational license or permit.</t>
  </si>
  <si>
    <t>RES</t>
  </si>
  <si>
    <t>Real Estate Actions</t>
  </si>
  <si>
    <t>ROB</t>
  </si>
  <si>
    <t>Robbery</t>
  </si>
  <si>
    <t>Theft by force is reported under VCO.</t>
  </si>
  <si>
    <t>SEC</t>
  </si>
  <si>
    <t>Securities Violations</t>
  </si>
  <si>
    <t>Securities fraud is reported under FRD.</t>
  </si>
  <si>
    <t>SEX</t>
  </si>
  <si>
    <t>Sex Offenses</t>
  </si>
  <si>
    <t>Sexual Misconduct</t>
  </si>
  <si>
    <t>SMG</t>
  </si>
  <si>
    <t>Smuggling</t>
  </si>
  <si>
    <t>SNX</t>
  </si>
  <si>
    <t>Sanctions Connect</t>
  </si>
  <si>
    <t>Sanctions Connection</t>
  </si>
  <si>
    <t>SPY</t>
  </si>
  <si>
    <t>Spying</t>
  </si>
  <si>
    <t>ESP</t>
  </si>
  <si>
    <t>Espionage</t>
  </si>
  <si>
    <t>Code changes from SPY to ESP.</t>
  </si>
  <si>
    <t>TAX</t>
  </si>
  <si>
    <t>Tax-Related</t>
  </si>
  <si>
    <t>Tax Violations</t>
  </si>
  <si>
    <t>TER</t>
  </si>
  <si>
    <t>Terrorism</t>
  </si>
  <si>
    <t>Terrorism / Terrorist Financing</t>
  </si>
  <si>
    <t>Theft</t>
  </si>
  <si>
    <t>Definition now centres on misappropriation and embezzlement of organizational or donor funds.</t>
  </si>
  <si>
    <t>TRF</t>
  </si>
  <si>
    <t>Human Trafficking</t>
  </si>
  <si>
    <t>VCY</t>
  </si>
  <si>
    <t>Virtual Currency</t>
  </si>
  <si>
    <t>WLT</t>
  </si>
  <si>
    <t>Watch List</t>
  </si>
  <si>
    <t>Benevity categories that did not exist as separate codes in the Moody's structure.</t>
  </si>
  <si>
    <t>CRS</t>
  </si>
  <si>
    <t>Charitable / Registration Status Action</t>
  </si>
  <si>
    <t>New. Replaces part of REG (see REG).</t>
  </si>
  <si>
    <t>OPL</t>
  </si>
  <si>
    <t>Operational / Licensing Action</t>
  </si>
  <si>
    <t>ORC</t>
  </si>
  <si>
    <t>Organizational Controversy / Reputational Concern</t>
  </si>
  <si>
    <t>New. Public backlash or sustained media criticism that does not involve an alleged legal or regulatory violation.</t>
  </si>
  <si>
    <t>Sanctions (Active)</t>
  </si>
  <si>
    <t>New. The organization itself currently appears on an active sanctions list. FOF and FOS continue to cover former listings; SNX covers connections to sanctioned parties. Benevity adheres to sanction lists issued by, or adhered to by, countries in which Benevity or its Foundation Partners have a legal presence; sanctions issued by other countries are included here for your own reference or actioning.</t>
  </si>
  <si>
    <t>New. Absorbs AST, MUR, and ROB.</t>
  </si>
  <si>
    <t>New code. Replaces SPY (code renamed).</t>
  </si>
  <si>
    <t>New. Financial or operational distress that is not an allegation of wrongdoing, such as insolvency, default, restructuring, or operational disruption. Where the distress stems from fraud, misconduct, or another violation, the category for that conduct is used instead.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</si>
</sst>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
    </font>
    <font>
      <sz val="10"/>
      <color rgb="FF170E4F"/>
      <name val="Red Hat Text"/>
    </font>
    <font>
      <sz val="11"/>
      <color rgb="FF170E4F"/>
      <name val="Red Hat Text"/>
    </font>
    <font>
      <b/>
      <sz val="12"/>
      <color rgb="FF170E4F"/>
      <name val="Red Hat Display"/>
    </font>
    <font>
      <b/>
      <sz val="12"/>
      <color rgb="FFFFFFFF"/>
      <name val="Red Hat Display"/>
    </font>
    <font>
      <sz val="8"/>
      <color rgb="FF666666"/>
      <name val="Red Hat Text"/>
    </font>
    <font>
      <sz val="11"/>
      <color rgb="FF3100B7"/>
      <name val="Red Hat Display"/>
    </font>
    <font>
      <sz val="14"/>
      <color rgb="FF3100B7"/>
      <name val="Red Hat Display"/>
    </font>
    <font>
      <sz val="12"/>
      <color rgb="FFFFFFFF"/>
      <name val="Red Hat Display"/>
    </font>
    <font>
      <sz val="20"/>
      <color rgb="FFFFFFFF"/>
      <name val="Red Hat Display"/>
    </font>
    <font>
      <sz val="11"/>
      <color rgb="FFFFFFFF"/>
      <name val="Red Hat Display"/>
    </font>
    <font>
      <b/>
      <sz val="10"/>
      <color rgb="FF170E4F"/>
      <name val="Red Hat Text"/>
    </font>
    <font>
      <sz val="10"/>
      <color rgb="FF170E4F"/>
      <name val="Red Hat Display"/>
    </font>
    <font>
      <sz val="20"/>
      <color rgb="FF170E4F"/>
      <name val="Red Hat Display"/>
    </font>
    <font>
      <sz val="10"/>
      <color rgb="FFFFFFFF"/>
      <name val="Red Hat Display"/>
    </font>
  </fonts>
  <fills count="9">
    <fill>
      <patternFill patternType="none"/>
    </fill>
    <fill>
      <patternFill patternType="gray125"/>
    </fill>
    <fill>
      <patternFill patternType="solid">
        <fgColor rgb="FF3100B7"/>
        <bgColor rgb="FF3100B7"/>
      </patternFill>
    </fill>
    <fill>
      <patternFill patternType="solid">
        <fgColor rgb="FFE8F6FF"/>
        <bgColor rgb="FFE8F6FF"/>
      </patternFill>
    </fill>
    <fill>
      <patternFill patternType="solid">
        <fgColor rgb="FF170E4F"/>
        <bgColor rgb="FF170E4F"/>
      </patternFill>
    </fill>
    <fill>
      <patternFill patternType="solid">
        <fgColor rgb="FFFFFFFF"/>
        <bgColor rgb="FFFFFFFF"/>
      </patternFill>
    </fill>
    <fill>
      <patternFill patternType="solid">
        <fgColor rgb="FFF0F7FC"/>
        <bgColor rgb="FFF0F7FC"/>
      </patternFill>
    </fill>
    <fill>
      <patternFill patternType="solid">
        <fgColor rgb="FF61EEF2"/>
        <bgColor rgb="FF61EEF2"/>
      </patternFill>
    </fill>
    <fill>
      <patternFill patternType="solid">
        <fgColor rgb="FF0095DE"/>
        <bgColor rgb="FF0095DE"/>
      </patternFill>
    </fill>
  </fills>
  <borders count="2">
    <border>
      <left/>
      <right/>
      <top/>
      <bottom/>
      <diagonal/>
    </border>
    <border>
      <left/>
      <right/>
      <top/>
      <bottom/>
      <diagonal/>
    </border>
  </borders>
  <cellStyleXfs count="1">
    <xf numFmtId="0" fontId="0" fillId="0" borderId="0"/>
  </cellStyleXfs>
  <cellXfs count="46">
    <xf numFmtId="0" fontId="0" fillId="0" borderId="0" xfId="0"/>
    <xf numFmtId="0" fontId="1" fillId="2" borderId="1" xfId="0" applyFont="1" applyFill="1" applyBorder="1"/>
    <xf numFmtId="0" fontId="1" fillId="0" borderId="1" xfId="0" applyFont="1" applyBorder="1"/>
    <xf numFmtId="0" fontId="1" fillId="5" borderId="1" xfId="0" applyFont="1" applyFill="1" applyBorder="1" applyAlignment="1">
      <alignment vertical="top" wrapText="1" indent="1"/>
    </xf>
    <xf numFmtId="0" fontId="1" fillId="6" borderId="1" xfId="0" applyFont="1" applyFill="1" applyBorder="1" applyAlignment="1">
      <alignment vertical="top" wrapText="1" indent="1"/>
    </xf>
    <xf numFmtId="0" fontId="1" fillId="6" borderId="1" xfId="0" applyFont="1" applyFill="1" applyBorder="1"/>
    <xf numFmtId="0" fontId="1" fillId="5" borderId="1" xfId="0" applyFont="1" applyFill="1" applyBorder="1"/>
    <xf numFmtId="0" fontId="1" fillId="4" borderId="1" xfId="0" applyFont="1" applyFill="1" applyBorder="1"/>
    <xf numFmtId="0" fontId="3" fillId="7" borderId="1" xfId="0" applyFont="1" applyFill="1" applyBorder="1" applyAlignment="1">
      <alignment horizontal="center" vertical="top"/>
    </xf>
    <xf numFmtId="0" fontId="4" fillId="4" borderId="1" xfId="0" applyFont="1" applyFill="1" applyBorder="1" applyAlignment="1">
      <alignment horizontal="center" vertical="top"/>
    </xf>
    <xf numFmtId="0" fontId="4" fillId="8" borderId="1" xfId="0" applyFont="1" applyFill="1" applyBorder="1" applyAlignment="1">
      <alignment horizontal="center" vertical="top"/>
    </xf>
    <xf numFmtId="0" fontId="4" fillId="2" borderId="1" xfId="0" applyFont="1" applyFill="1" applyBorder="1" applyAlignment="1">
      <alignment horizontal="center" vertical="top"/>
    </xf>
    <xf numFmtId="0" fontId="3" fillId="3" borderId="1" xfId="0" applyFont="1" applyFill="1" applyBorder="1" applyAlignment="1">
      <alignment horizontal="center" vertical="top"/>
    </xf>
    <xf numFmtId="0" fontId="1" fillId="6" borderId="1" xfId="0" applyFont="1" applyFill="1" applyBorder="1" applyAlignment="1">
      <alignment vertical="top" wrapText="1" indent="1"/>
    </xf>
    <xf numFmtId="0" fontId="1" fillId="6" borderId="1" xfId="0" applyFont="1" applyFill="1" applyBorder="1"/>
    <xf numFmtId="0" fontId="5" fillId="0" borderId="1" xfId="0" applyFont="1" applyBorder="1" applyAlignment="1">
      <alignment vertical="top" wrapText="1" indent="1"/>
    </xf>
    <xf numFmtId="0" fontId="0" fillId="0" borderId="0" xfId="0"/>
    <xf numFmtId="0" fontId="1" fillId="5" borderId="1" xfId="0" applyFont="1" applyFill="1" applyBorder="1" applyAlignment="1">
      <alignment vertical="top" wrapText="1" indent="1"/>
    </xf>
    <xf numFmtId="0" fontId="1" fillId="5" borderId="1" xfId="0" applyFont="1" applyFill="1" applyBorder="1"/>
    <xf numFmtId="0" fontId="1" fillId="0" borderId="1" xfId="0" applyFont="1" applyBorder="1"/>
    <xf numFmtId="0" fontId="0" fillId="5" borderId="0" xfId="0" applyFill="1"/>
    <xf numFmtId="0" fontId="2" fillId="3" borderId="1" xfId="0" applyFont="1" applyFill="1" applyBorder="1" applyAlignment="1">
      <alignment vertical="center" wrapText="1" indent="1"/>
    </xf>
    <xf numFmtId="0" fontId="0" fillId="3" borderId="0" xfId="0" applyFill="1"/>
    <xf numFmtId="0" fontId="1" fillId="3" borderId="1" xfId="0" applyFont="1" applyFill="1" applyBorder="1"/>
    <xf numFmtId="0" fontId="5" fillId="0" borderId="0" xfId="0" applyFont="1" applyAlignment="1">
      <alignment vertical="top" wrapText="1" indent="1"/>
    </xf>
    <xf numFmtId="0" fontId="6" fillId="5" borderId="1" xfId="0" applyFont="1" applyFill="1" applyBorder="1" applyAlignment="1">
      <alignment vertical="center" wrapText="1" indent="1"/>
    </xf>
    <xf numFmtId="0" fontId="7" fillId="5" borderId="1" xfId="0" applyFont="1" applyFill="1" applyBorder="1" applyAlignment="1">
      <alignment horizontal="left" vertical="center" indent="1"/>
    </xf>
    <xf numFmtId="0" fontId="6" fillId="6" borderId="1" xfId="0" applyFont="1" applyFill="1" applyBorder="1" applyAlignment="1">
      <alignment vertical="center" wrapText="1" indent="1"/>
    </xf>
    <xf numFmtId="0" fontId="7" fillId="6" borderId="1" xfId="0" applyFont="1" applyFill="1" applyBorder="1" applyAlignment="1">
      <alignment horizontal="left" vertical="center" indent="1"/>
    </xf>
    <xf numFmtId="0" fontId="8" fillId="4" borderId="1" xfId="0" applyFont="1" applyFill="1" applyBorder="1" applyAlignment="1">
      <alignment vertical="center" indent="1"/>
    </xf>
    <xf numFmtId="0" fontId="6" fillId="5" borderId="1" xfId="0" applyFont="1" applyFill="1" applyBorder="1" applyAlignment="1">
      <alignment vertical="top" wrapText="1" indent="1"/>
    </xf>
    <xf numFmtId="0" fontId="6" fillId="6" borderId="1" xfId="0" applyFont="1" applyFill="1" applyBorder="1" applyAlignment="1">
      <alignment vertical="top" wrapText="1" indent="1"/>
    </xf>
    <xf numFmtId="0" fontId="9" fillId="2" borderId="1" xfId="0" applyFont="1" applyFill="1" applyBorder="1" applyAlignment="1">
      <alignment vertical="center" indent="1"/>
    </xf>
    <xf numFmtId="0" fontId="10" fillId="4" borderId="1" xfId="0" applyFont="1" applyFill="1" applyBorder="1" applyAlignment="1">
      <alignment vertical="center" wrapText="1" indent="1"/>
    </xf>
    <xf numFmtId="0" fontId="11" fillId="2" borderId="1" xfId="0" applyFont="1" applyFill="1" applyBorder="1"/>
    <xf numFmtId="0" fontId="12" fillId="5" borderId="1" xfId="0" applyFont="1" applyFill="1" applyBorder="1" applyAlignment="1">
      <alignment vertical="top" wrapText="1" indent="1"/>
    </xf>
    <xf numFmtId="0" fontId="12" fillId="6" borderId="1" xfId="0" applyFont="1" applyFill="1" applyBorder="1" applyAlignment="1">
      <alignment vertical="top" wrapText="1" indent="1"/>
    </xf>
    <xf numFmtId="0" fontId="13" fillId="7" borderId="1" xfId="0" applyFont="1" applyFill="1" applyBorder="1" applyAlignment="1">
      <alignment horizontal="center" vertical="center"/>
    </xf>
    <xf numFmtId="0" fontId="9" fillId="8" borderId="1" xfId="0" applyFont="1" applyFill="1" applyBorder="1" applyAlignment="1">
      <alignment horizontal="center" vertical="center"/>
    </xf>
    <xf numFmtId="0" fontId="9" fillId="2" borderId="1" xfId="0" applyFont="1" applyFill="1" applyBorder="1" applyAlignment="1">
      <alignment horizontal="center" vertical="center"/>
    </xf>
    <xf numFmtId="0" fontId="9" fillId="4" borderId="1" xfId="0" applyFont="1" applyFill="1" applyBorder="1" applyAlignment="1">
      <alignment horizontal="center" vertical="center"/>
    </xf>
    <xf numFmtId="0" fontId="12" fillId="3" borderId="1" xfId="0" applyFont="1" applyFill="1" applyBorder="1" applyAlignment="1">
      <alignment horizontal="center" vertical="top"/>
    </xf>
    <xf numFmtId="0" fontId="14" fillId="8" borderId="1" xfId="0" applyFont="1" applyFill="1" applyBorder="1" applyAlignment="1">
      <alignment horizontal="center" vertical="top"/>
    </xf>
    <xf numFmtId="0" fontId="12" fillId="7" borderId="1" xfId="0" applyFont="1" applyFill="1" applyBorder="1" applyAlignment="1">
      <alignment horizontal="center" vertical="top"/>
    </xf>
    <xf numFmtId="0" fontId="14" fillId="4" borderId="1" xfId="0" applyFont="1" applyFill="1" applyBorder="1" applyAlignment="1">
      <alignment horizontal="center" vertical="top"/>
    </xf>
    <xf numFmtId="0" fontId="14" fillId="2" borderId="1" xfId="0" applyFont="1" applyFill="1" applyBorder="1" applyAlignment="1">
      <alignment horizontal="center" vertical="top"/>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170E4F"/>
      <rgbColor rgb="FF808000"/>
      <rgbColor rgb="FF800080"/>
      <rgbColor rgb="FF008080"/>
      <rgbColor rgb="FFC0C0C0"/>
      <rgbColor rgb="FF808080"/>
      <rgbColor rgb="FF9999FF"/>
      <rgbColor rgb="FF993366"/>
      <rgbColor rgb="FFF0F7FC"/>
      <rgbColor rgb="FFCCFFFF"/>
      <rgbColor rgb="FF660066"/>
      <rgbColor rgb="FFFF8080"/>
      <rgbColor rgb="FF0066CC"/>
      <rgbColor rgb="FFD9E2EC"/>
      <rgbColor rgb="FF3100B7"/>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66"/>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3100B7"/>
    <pageSetUpPr fitToPage="1"/>
  </sheetPr>
  <dimension ref="A1:C26"/>
  <sheetViews>
    <sheetView showGridLines="0" tabSelected="1" zoomScaleNormal="100" workbookViewId="0"/>
  </sheetViews>
  <sheetFormatPr baseColWidth="10" defaultColWidth="8.6640625" defaultRowHeight="15" x14ac:dyDescent="0.2"/>
  <cols>
    <col min="1" max="1" width="40" customWidth="1"/>
    <col min="2" max="3" width="60" customWidth="1"/>
  </cols>
  <sheetData>
    <row r="1" spans="1:3" ht="44" customHeight="1" x14ac:dyDescent="0.2">
      <c r="A1" s="32" t="s">
        <v>0</v>
      </c>
      <c r="B1" s="1"/>
      <c r="C1" s="1"/>
    </row>
    <row r="2" spans="1:3" ht="20" customHeight="1" x14ac:dyDescent="0.2">
      <c r="A2" s="21" t="s">
        <v>1</v>
      </c>
      <c r="B2" s="22"/>
      <c r="C2" s="22"/>
    </row>
    <row r="3" spans="1:3" ht="8" customHeight="1" x14ac:dyDescent="0.2">
      <c r="A3" s="2"/>
      <c r="B3" s="2"/>
      <c r="C3" s="2"/>
    </row>
    <row r="4" spans="1:3" ht="52" customHeight="1" x14ac:dyDescent="0.2">
      <c r="A4" s="30" t="s">
        <v>2</v>
      </c>
      <c r="B4" s="17" t="s">
        <v>3</v>
      </c>
      <c r="C4" s="20"/>
    </row>
    <row r="5" spans="1:3" ht="52" customHeight="1" x14ac:dyDescent="0.2">
      <c r="A5" s="31" t="s">
        <v>4</v>
      </c>
      <c r="B5" s="13" t="s">
        <v>5</v>
      </c>
      <c r="C5" s="14"/>
    </row>
    <row r="6" spans="1:3" ht="52" customHeight="1" x14ac:dyDescent="0.2">
      <c r="A6" s="30" t="s">
        <v>6</v>
      </c>
      <c r="B6" s="17" t="s">
        <v>7</v>
      </c>
      <c r="C6" s="18"/>
    </row>
    <row r="7" spans="1:3" ht="24" customHeight="1" x14ac:dyDescent="0.2">
      <c r="A7" s="31" t="s">
        <v>8</v>
      </c>
      <c r="B7" s="13" t="s">
        <v>9</v>
      </c>
      <c r="C7" s="14"/>
    </row>
    <row r="8" spans="1:3" ht="10" customHeight="1" x14ac:dyDescent="0.2">
      <c r="A8" s="2"/>
      <c r="B8" s="19"/>
      <c r="C8" s="19"/>
    </row>
    <row r="9" spans="1:3" ht="28" customHeight="1" x14ac:dyDescent="0.2">
      <c r="A9" s="29" t="s">
        <v>10</v>
      </c>
      <c r="B9" s="7"/>
      <c r="C9" s="7"/>
    </row>
    <row r="10" spans="1:3" ht="24" customHeight="1" x14ac:dyDescent="0.2">
      <c r="A10" s="30" t="s">
        <v>11</v>
      </c>
      <c r="B10" s="3" t="s">
        <v>12</v>
      </c>
      <c r="C10" s="6"/>
    </row>
    <row r="11" spans="1:3" ht="24" customHeight="1" x14ac:dyDescent="0.2">
      <c r="A11" s="31" t="s">
        <v>13</v>
      </c>
      <c r="B11" s="13" t="s">
        <v>14</v>
      </c>
      <c r="C11" s="14"/>
    </row>
    <row r="12" spans="1:3" ht="24" customHeight="1" x14ac:dyDescent="0.2">
      <c r="A12" s="30" t="s">
        <v>15</v>
      </c>
      <c r="B12" s="17" t="s">
        <v>16</v>
      </c>
      <c r="C12" s="18"/>
    </row>
    <row r="13" spans="1:3" ht="24" customHeight="1" x14ac:dyDescent="0.2">
      <c r="A13" s="31" t="s">
        <v>17</v>
      </c>
      <c r="B13" s="13" t="s">
        <v>18</v>
      </c>
      <c r="C13" s="14"/>
    </row>
    <row r="14" spans="1:3" ht="10" customHeight="1" x14ac:dyDescent="0.2">
      <c r="A14" s="2"/>
      <c r="B14" s="19"/>
      <c r="C14" s="19"/>
    </row>
    <row r="15" spans="1:3" ht="28" customHeight="1" x14ac:dyDescent="0.2">
      <c r="A15" s="29" t="s">
        <v>19</v>
      </c>
      <c r="B15" s="7"/>
      <c r="C15" s="7"/>
    </row>
    <row r="16" spans="1:3" ht="24" customHeight="1" x14ac:dyDescent="0.2">
      <c r="A16" s="25" t="s">
        <v>20</v>
      </c>
      <c r="B16" s="26">
        <f>COUNTA('Stage Mapping'!A5:A39)</f>
        <v>35</v>
      </c>
      <c r="C16" s="6"/>
    </row>
    <row r="17" spans="1:3" ht="24" customHeight="1" x14ac:dyDescent="0.2">
      <c r="A17" s="27" t="s">
        <v>21</v>
      </c>
      <c r="B17" s="28">
        <f>COUNTA('Event Category Mapping'!A5:A62)</f>
        <v>58</v>
      </c>
      <c r="C17" s="5"/>
    </row>
    <row r="18" spans="1:3" ht="24" customHeight="1" x14ac:dyDescent="0.2">
      <c r="A18" s="25" t="s">
        <v>22</v>
      </c>
      <c r="B18" s="26">
        <f>COUNTIF('Event Category Mapping'!E5:E62,"Carried over")</f>
        <v>13</v>
      </c>
      <c r="C18" s="6"/>
    </row>
    <row r="19" spans="1:3" ht="24" customHeight="1" x14ac:dyDescent="0.2">
      <c r="A19" s="27" t="s">
        <v>23</v>
      </c>
      <c r="B19" s="28">
        <f>COUNTIF('Event Category Mapping'!E5:E62,"Carried over (renamed)")</f>
        <v>22</v>
      </c>
      <c r="C19" s="5"/>
    </row>
    <row r="20" spans="1:3" ht="24" customHeight="1" x14ac:dyDescent="0.2">
      <c r="A20" s="25" t="s">
        <v>24</v>
      </c>
      <c r="B20" s="26">
        <f>COUNTIF('Event Category Mapping'!E5:E62,"Consolidated")</f>
        <v>14</v>
      </c>
      <c r="C20" s="6"/>
    </row>
    <row r="21" spans="1:3" ht="24" customHeight="1" x14ac:dyDescent="0.2">
      <c r="A21" s="27" t="s">
        <v>25</v>
      </c>
      <c r="B21" s="28">
        <f>COUNTIF('Event Category Mapping'!E5:E62,"Split")</f>
        <v>1</v>
      </c>
      <c r="C21" s="5"/>
    </row>
    <row r="22" spans="1:3" ht="24" customHeight="1" x14ac:dyDescent="0.2">
      <c r="A22" s="25" t="s">
        <v>26</v>
      </c>
      <c r="B22" s="26">
        <f>COUNTIF('Event Category Mapping'!E5:E62,"Not carried over")</f>
        <v>8</v>
      </c>
      <c r="C22" s="6"/>
    </row>
    <row r="23" spans="1:3" ht="24" customHeight="1" x14ac:dyDescent="0.2">
      <c r="A23" s="27" t="s">
        <v>17</v>
      </c>
      <c r="B23" s="28">
        <f>COUNTA('New Event Categories'!A5:A11)</f>
        <v>7</v>
      </c>
      <c r="C23" s="5"/>
    </row>
    <row r="24" spans="1:3" ht="15" customHeight="1" x14ac:dyDescent="0.2">
      <c r="A24" s="2"/>
      <c r="B24" s="2"/>
      <c r="C24" s="2"/>
    </row>
    <row r="25" spans="1:3" ht="26" customHeight="1" x14ac:dyDescent="0.2">
      <c r="A25" s="15" t="s">
        <v>27</v>
      </c>
      <c r="B25" s="16"/>
      <c r="C25" s="16"/>
    </row>
    <row r="26" spans="1:3" ht="15" customHeight="1" x14ac:dyDescent="0.2"/>
  </sheetData>
  <mergeCells count="11">
    <mergeCell ref="B5:C5"/>
    <mergeCell ref="B14:C14"/>
    <mergeCell ref="B8:C8"/>
    <mergeCell ref="B4:C4"/>
    <mergeCell ref="A2:C2"/>
    <mergeCell ref="B12:C12"/>
    <mergeCell ref="B13:C13"/>
    <mergeCell ref="A25:C25"/>
    <mergeCell ref="B6:C6"/>
    <mergeCell ref="B7:C7"/>
    <mergeCell ref="B11:C11"/>
  </mergeCells>
  <pageMargins left="0.75" right="0.75" top="1" bottom="1" header="0.511811023622047" footer="0.511811023622047"/>
  <pageSetup paperSize="9"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3100B7"/>
    <pageSetUpPr fitToPage="1"/>
  </sheetPr>
  <dimension ref="A1:E41"/>
  <sheetViews>
    <sheetView showGridLines="0" zoomScaleNormal="100" workbookViewId="0">
      <pane ySplit="4" topLeftCell="A5" activePane="bottomLeft" state="frozen"/>
      <selection pane="bottomLeft" activeCell="D21" sqref="D21"/>
    </sheetView>
  </sheetViews>
  <sheetFormatPr baseColWidth="10" defaultColWidth="8.6640625" defaultRowHeight="15" x14ac:dyDescent="0.2"/>
  <cols>
    <col min="1" max="1" width="16" customWidth="1"/>
    <col min="2" max="2" width="34" customWidth="1"/>
    <col min="3" max="3" width="12" customWidth="1"/>
    <col min="4" max="4" width="36" customWidth="1"/>
    <col min="5" max="5" width="58" customWidth="1"/>
  </cols>
  <sheetData>
    <row r="1" spans="1:5" ht="44" customHeight="1" x14ac:dyDescent="0.2">
      <c r="A1" s="32" t="s">
        <v>11</v>
      </c>
      <c r="B1" s="34"/>
      <c r="C1" s="1"/>
      <c r="D1" s="1"/>
      <c r="E1" s="1"/>
    </row>
    <row r="2" spans="1:5" ht="20" customHeight="1" x14ac:dyDescent="0.2">
      <c r="A2" s="21" t="s">
        <v>28</v>
      </c>
      <c r="B2" s="23"/>
      <c r="C2" s="23"/>
      <c r="D2" s="23"/>
      <c r="E2" s="23"/>
    </row>
    <row r="3" spans="1:5" ht="8" customHeight="1" x14ac:dyDescent="0.2">
      <c r="A3" s="2"/>
      <c r="B3" s="2"/>
      <c r="C3" s="2"/>
      <c r="D3" s="2"/>
      <c r="E3" s="2"/>
    </row>
    <row r="4" spans="1:5" ht="32" customHeight="1" x14ac:dyDescent="0.2">
      <c r="A4" s="33" t="s">
        <v>29</v>
      </c>
      <c r="B4" s="33" t="s">
        <v>30</v>
      </c>
      <c r="C4" s="33" t="s">
        <v>31</v>
      </c>
      <c r="D4" s="33" t="s">
        <v>32</v>
      </c>
      <c r="E4" s="33" t="s">
        <v>33</v>
      </c>
    </row>
    <row r="5" spans="1:5" ht="24" customHeight="1" x14ac:dyDescent="0.2">
      <c r="A5" s="30" t="s">
        <v>34</v>
      </c>
      <c r="B5" s="3" t="s">
        <v>35</v>
      </c>
      <c r="C5" s="8" t="s">
        <v>36</v>
      </c>
      <c r="D5" s="35" t="s">
        <v>37</v>
      </c>
      <c r="E5" s="3"/>
    </row>
    <row r="6" spans="1:5" ht="24" customHeight="1" x14ac:dyDescent="0.2">
      <c r="A6" s="31" t="s">
        <v>38</v>
      </c>
      <c r="B6" s="4" t="s">
        <v>39</v>
      </c>
      <c r="C6" s="9" t="s">
        <v>40</v>
      </c>
      <c r="D6" s="36" t="s">
        <v>41</v>
      </c>
      <c r="E6" s="4"/>
    </row>
    <row r="7" spans="1:5" ht="24" customHeight="1" x14ac:dyDescent="0.2">
      <c r="A7" s="30" t="s">
        <v>42</v>
      </c>
      <c r="B7" s="3" t="s">
        <v>43</v>
      </c>
      <c r="C7" s="10" t="s">
        <v>44</v>
      </c>
      <c r="D7" s="35" t="s">
        <v>45</v>
      </c>
      <c r="E7" s="3" t="s">
        <v>46</v>
      </c>
    </row>
    <row r="8" spans="1:5" ht="24" customHeight="1" x14ac:dyDescent="0.2">
      <c r="A8" s="31" t="s">
        <v>47</v>
      </c>
      <c r="B8" s="4" t="s">
        <v>48</v>
      </c>
      <c r="C8" s="10" t="s">
        <v>44</v>
      </c>
      <c r="D8" s="36" t="s">
        <v>45</v>
      </c>
      <c r="E8" s="4"/>
    </row>
    <row r="9" spans="1:5" ht="24" customHeight="1" x14ac:dyDescent="0.2">
      <c r="A9" s="30" t="s">
        <v>49</v>
      </c>
      <c r="B9" s="3" t="s">
        <v>50</v>
      </c>
      <c r="C9" s="8" t="s">
        <v>36</v>
      </c>
      <c r="D9" s="35" t="s">
        <v>37</v>
      </c>
      <c r="E9" s="3"/>
    </row>
    <row r="10" spans="1:5" ht="24" customHeight="1" x14ac:dyDescent="0.2">
      <c r="A10" s="31" t="s">
        <v>51</v>
      </c>
      <c r="B10" s="4" t="s">
        <v>52</v>
      </c>
      <c r="C10" s="11" t="s">
        <v>53</v>
      </c>
      <c r="D10" s="36" t="s">
        <v>54</v>
      </c>
      <c r="E10" s="4"/>
    </row>
    <row r="11" spans="1:5" ht="24" customHeight="1" x14ac:dyDescent="0.2">
      <c r="A11" s="30" t="s">
        <v>55</v>
      </c>
      <c r="B11" s="3" t="s">
        <v>56</v>
      </c>
      <c r="C11" s="11" t="s">
        <v>53</v>
      </c>
      <c r="D11" s="35" t="s">
        <v>54</v>
      </c>
      <c r="E11" s="3"/>
    </row>
    <row r="12" spans="1:5" ht="24" customHeight="1" x14ac:dyDescent="0.2">
      <c r="A12" s="31" t="s">
        <v>57</v>
      </c>
      <c r="B12" s="4" t="s">
        <v>58</v>
      </c>
      <c r="C12" s="10" t="s">
        <v>44</v>
      </c>
      <c r="D12" s="36" t="s">
        <v>45</v>
      </c>
      <c r="E12" s="4" t="s">
        <v>59</v>
      </c>
    </row>
    <row r="13" spans="1:5" ht="24" customHeight="1" x14ac:dyDescent="0.2">
      <c r="A13" s="30" t="s">
        <v>60</v>
      </c>
      <c r="B13" s="3" t="s">
        <v>61</v>
      </c>
      <c r="C13" s="10" t="s">
        <v>44</v>
      </c>
      <c r="D13" s="35" t="s">
        <v>45</v>
      </c>
      <c r="E13" s="3"/>
    </row>
    <row r="14" spans="1:5" ht="38" customHeight="1" x14ac:dyDescent="0.2">
      <c r="A14" s="31" t="s">
        <v>62</v>
      </c>
      <c r="B14" s="4" t="s">
        <v>63</v>
      </c>
      <c r="C14" s="8" t="s">
        <v>36</v>
      </c>
      <c r="D14" s="36" t="s">
        <v>37</v>
      </c>
      <c r="E14" s="4" t="s">
        <v>64</v>
      </c>
    </row>
    <row r="15" spans="1:5" ht="38" customHeight="1" x14ac:dyDescent="0.2">
      <c r="A15" s="30" t="s">
        <v>65</v>
      </c>
      <c r="B15" s="3" t="s">
        <v>66</v>
      </c>
      <c r="C15" s="9" t="s">
        <v>40</v>
      </c>
      <c r="D15" s="35" t="s">
        <v>41</v>
      </c>
      <c r="E15" s="3" t="s">
        <v>67</v>
      </c>
    </row>
    <row r="16" spans="1:5" ht="24" customHeight="1" x14ac:dyDescent="0.2">
      <c r="A16" s="31" t="s">
        <v>68</v>
      </c>
      <c r="B16" s="4" t="s">
        <v>69</v>
      </c>
      <c r="C16" s="10" t="s">
        <v>44</v>
      </c>
      <c r="D16" s="36" t="s">
        <v>45</v>
      </c>
      <c r="E16" s="4"/>
    </row>
    <row r="17" spans="1:5" ht="24" customHeight="1" x14ac:dyDescent="0.2">
      <c r="A17" s="30" t="s">
        <v>70</v>
      </c>
      <c r="B17" s="3" t="s">
        <v>71</v>
      </c>
      <c r="C17" s="10" t="s">
        <v>44</v>
      </c>
      <c r="D17" s="35" t="s">
        <v>45</v>
      </c>
      <c r="E17" s="3"/>
    </row>
    <row r="18" spans="1:5" ht="24" customHeight="1" x14ac:dyDescent="0.2">
      <c r="A18" s="31" t="s">
        <v>72</v>
      </c>
      <c r="B18" s="4" t="s">
        <v>73</v>
      </c>
      <c r="C18" s="8" t="s">
        <v>36</v>
      </c>
      <c r="D18" s="36" t="s">
        <v>37</v>
      </c>
      <c r="E18" s="4" t="s">
        <v>74</v>
      </c>
    </row>
    <row r="19" spans="1:5" ht="24" customHeight="1" x14ac:dyDescent="0.2">
      <c r="A19" s="30" t="s">
        <v>75</v>
      </c>
      <c r="B19" s="3" t="s">
        <v>76</v>
      </c>
      <c r="C19" s="8" t="s">
        <v>36</v>
      </c>
      <c r="D19" s="35" t="s">
        <v>37</v>
      </c>
      <c r="E19" s="3" t="s">
        <v>77</v>
      </c>
    </row>
    <row r="20" spans="1:5" ht="24" customHeight="1" x14ac:dyDescent="0.2">
      <c r="A20" s="31" t="s">
        <v>78</v>
      </c>
      <c r="B20" s="4" t="s">
        <v>79</v>
      </c>
      <c r="C20" s="9" t="s">
        <v>40</v>
      </c>
      <c r="D20" s="36" t="s">
        <v>41</v>
      </c>
      <c r="E20" s="4"/>
    </row>
    <row r="21" spans="1:5" ht="24" customHeight="1" x14ac:dyDescent="0.2">
      <c r="A21" s="30" t="s">
        <v>80</v>
      </c>
      <c r="B21" s="3" t="s">
        <v>81</v>
      </c>
      <c r="C21" s="9" t="s">
        <v>40</v>
      </c>
      <c r="D21" s="35" t="s">
        <v>41</v>
      </c>
      <c r="E21" s="3"/>
    </row>
    <row r="22" spans="1:5" ht="24" customHeight="1" x14ac:dyDescent="0.2">
      <c r="A22" s="31" t="s">
        <v>82</v>
      </c>
      <c r="B22" s="4" t="s">
        <v>83</v>
      </c>
      <c r="C22" s="9" t="s">
        <v>40</v>
      </c>
      <c r="D22" s="36" t="s">
        <v>41</v>
      </c>
      <c r="E22" s="4"/>
    </row>
    <row r="23" spans="1:5" ht="24" customHeight="1" x14ac:dyDescent="0.2">
      <c r="A23" s="30" t="s">
        <v>84</v>
      </c>
      <c r="B23" s="3" t="s">
        <v>85</v>
      </c>
      <c r="C23" s="9" t="s">
        <v>40</v>
      </c>
      <c r="D23" s="35" t="s">
        <v>41</v>
      </c>
      <c r="E23" s="3"/>
    </row>
    <row r="24" spans="1:5" ht="24" customHeight="1" x14ac:dyDescent="0.2">
      <c r="A24" s="31" t="s">
        <v>86</v>
      </c>
      <c r="B24" s="4" t="s">
        <v>87</v>
      </c>
      <c r="C24" s="9" t="s">
        <v>40</v>
      </c>
      <c r="D24" s="36" t="s">
        <v>41</v>
      </c>
      <c r="E24" s="4" t="s">
        <v>88</v>
      </c>
    </row>
    <row r="25" spans="1:5" ht="24" customHeight="1" x14ac:dyDescent="0.2">
      <c r="A25" s="30" t="s">
        <v>89</v>
      </c>
      <c r="B25" s="3" t="s">
        <v>90</v>
      </c>
      <c r="C25" s="9" t="s">
        <v>40</v>
      </c>
      <c r="D25" s="35" t="s">
        <v>41</v>
      </c>
      <c r="E25" s="3" t="s">
        <v>88</v>
      </c>
    </row>
    <row r="26" spans="1:5" ht="38" customHeight="1" x14ac:dyDescent="0.2">
      <c r="A26" s="31" t="s">
        <v>91</v>
      </c>
      <c r="B26" s="4" t="s">
        <v>92</v>
      </c>
      <c r="C26" s="11" t="s">
        <v>53</v>
      </c>
      <c r="D26" s="36" t="s">
        <v>54</v>
      </c>
      <c r="E26" s="4" t="s">
        <v>93</v>
      </c>
    </row>
    <row r="27" spans="1:5" ht="24" customHeight="1" x14ac:dyDescent="0.2">
      <c r="A27" s="30" t="s">
        <v>94</v>
      </c>
      <c r="B27" s="3" t="s">
        <v>95</v>
      </c>
      <c r="C27" s="10" t="s">
        <v>44</v>
      </c>
      <c r="D27" s="35" t="s">
        <v>45</v>
      </c>
      <c r="E27" s="3"/>
    </row>
    <row r="28" spans="1:5" ht="24" customHeight="1" x14ac:dyDescent="0.2">
      <c r="A28" s="31" t="s">
        <v>96</v>
      </c>
      <c r="B28" s="4" t="s">
        <v>97</v>
      </c>
      <c r="C28" s="10" t="s">
        <v>44</v>
      </c>
      <c r="D28" s="36" t="s">
        <v>45</v>
      </c>
      <c r="E28" s="4"/>
    </row>
    <row r="29" spans="1:5" ht="24" customHeight="1" x14ac:dyDescent="0.2">
      <c r="A29" s="30" t="s">
        <v>98</v>
      </c>
      <c r="B29" s="3" t="s">
        <v>99</v>
      </c>
      <c r="C29" s="11" t="s">
        <v>53</v>
      </c>
      <c r="D29" s="35" t="s">
        <v>54</v>
      </c>
      <c r="E29" s="3"/>
    </row>
    <row r="30" spans="1:5" ht="24" customHeight="1" x14ac:dyDescent="0.2">
      <c r="A30" s="31" t="s">
        <v>100</v>
      </c>
      <c r="B30" s="4" t="s">
        <v>101</v>
      </c>
      <c r="C30" s="8" t="s">
        <v>36</v>
      </c>
      <c r="D30" s="36" t="s">
        <v>37</v>
      </c>
      <c r="E30" s="4"/>
    </row>
    <row r="31" spans="1:5" ht="24" customHeight="1" x14ac:dyDescent="0.2">
      <c r="A31" s="30" t="s">
        <v>102</v>
      </c>
      <c r="B31" s="3" t="s">
        <v>103</v>
      </c>
      <c r="C31" s="9" t="s">
        <v>40</v>
      </c>
      <c r="D31" s="35" t="s">
        <v>41</v>
      </c>
      <c r="E31" s="3"/>
    </row>
    <row r="32" spans="1:5" ht="38" customHeight="1" x14ac:dyDescent="0.2">
      <c r="A32" s="31" t="s">
        <v>104</v>
      </c>
      <c r="B32" s="4" t="s">
        <v>105</v>
      </c>
      <c r="C32" s="11" t="s">
        <v>53</v>
      </c>
      <c r="D32" s="36" t="s">
        <v>54</v>
      </c>
      <c r="E32" s="4" t="s">
        <v>106</v>
      </c>
    </row>
    <row r="33" spans="1:5" ht="38" customHeight="1" x14ac:dyDescent="0.2">
      <c r="A33" s="30" t="s">
        <v>107</v>
      </c>
      <c r="B33" s="3" t="s">
        <v>108</v>
      </c>
      <c r="C33" s="12" t="s">
        <v>109</v>
      </c>
      <c r="D33" s="35" t="s">
        <v>110</v>
      </c>
      <c r="E33" s="3" t="s">
        <v>111</v>
      </c>
    </row>
    <row r="34" spans="1:5" ht="24" customHeight="1" x14ac:dyDescent="0.2">
      <c r="A34" s="31" t="s">
        <v>112</v>
      </c>
      <c r="B34" s="4" t="s">
        <v>113</v>
      </c>
      <c r="C34" s="10" t="s">
        <v>44</v>
      </c>
      <c r="D34" s="36" t="s">
        <v>45</v>
      </c>
      <c r="E34" s="4"/>
    </row>
    <row r="35" spans="1:5" ht="24" customHeight="1" x14ac:dyDescent="0.2">
      <c r="A35" s="30" t="s">
        <v>114</v>
      </c>
      <c r="B35" s="3" t="s">
        <v>115</v>
      </c>
      <c r="C35" s="9" t="s">
        <v>40</v>
      </c>
      <c r="D35" s="35" t="s">
        <v>41</v>
      </c>
      <c r="E35" s="3"/>
    </row>
    <row r="36" spans="1:5" ht="24" customHeight="1" x14ac:dyDescent="0.2">
      <c r="A36" s="31" t="s">
        <v>116</v>
      </c>
      <c r="B36" s="4" t="s">
        <v>117</v>
      </c>
      <c r="C36" s="10" t="s">
        <v>44</v>
      </c>
      <c r="D36" s="36" t="s">
        <v>45</v>
      </c>
      <c r="E36" s="4"/>
    </row>
    <row r="37" spans="1:5" ht="24" customHeight="1" x14ac:dyDescent="0.2">
      <c r="A37" s="30" t="s">
        <v>118</v>
      </c>
      <c r="B37" s="3" t="s">
        <v>119</v>
      </c>
      <c r="C37" s="8" t="s">
        <v>36</v>
      </c>
      <c r="D37" s="35" t="s">
        <v>37</v>
      </c>
      <c r="E37" s="3"/>
    </row>
    <row r="38" spans="1:5" ht="24" customHeight="1" x14ac:dyDescent="0.2">
      <c r="A38" s="31" t="s">
        <v>120</v>
      </c>
      <c r="B38" s="4" t="s">
        <v>121</v>
      </c>
      <c r="C38" s="11" t="s">
        <v>53</v>
      </c>
      <c r="D38" s="36" t="s">
        <v>54</v>
      </c>
      <c r="E38" s="4"/>
    </row>
    <row r="39" spans="1:5" ht="24" customHeight="1" x14ac:dyDescent="0.2">
      <c r="A39" s="30" t="s">
        <v>122</v>
      </c>
      <c r="B39" s="3" t="s">
        <v>123</v>
      </c>
      <c r="C39" s="10" t="s">
        <v>44</v>
      </c>
      <c r="D39" s="35" t="s">
        <v>45</v>
      </c>
      <c r="E39" s="3"/>
    </row>
    <row r="41" spans="1:5" ht="26" customHeight="1" x14ac:dyDescent="0.2">
      <c r="A41" s="24" t="s">
        <v>27</v>
      </c>
      <c r="B41" s="16"/>
      <c r="C41" s="16"/>
      <c r="D41" s="16"/>
      <c r="E41" s="16"/>
    </row>
  </sheetData>
  <autoFilter ref="A4:E39" xr:uid="{00000000-0009-0000-0000-000001000000}"/>
  <mergeCells count="2">
    <mergeCell ref="A2:E2"/>
    <mergeCell ref="A41:E41"/>
  </mergeCells>
  <pageMargins left="0.75" right="0.75" top="1" bottom="1" header="0.511811023622047" footer="0.511811023622047"/>
  <pageSetup paperSize="9"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3100B7"/>
    <pageSetUpPr fitToPage="1"/>
  </sheetPr>
  <dimension ref="A1:D10"/>
  <sheetViews>
    <sheetView showGridLines="0" zoomScaleNormal="100" workbookViewId="0">
      <pane ySplit="4" topLeftCell="A5" activePane="bottomLeft" state="frozen"/>
      <selection pane="bottomLeft"/>
    </sheetView>
  </sheetViews>
  <sheetFormatPr baseColWidth="10" defaultColWidth="8.6640625" defaultRowHeight="15" x14ac:dyDescent="0.2"/>
  <cols>
    <col min="1" max="1" width="9" customWidth="1"/>
    <col min="2" max="2" width="28" customWidth="1"/>
    <col min="3" max="3" width="46" customWidth="1"/>
    <col min="4" max="4" width="66" customWidth="1"/>
  </cols>
  <sheetData>
    <row r="1" spans="1:4" ht="44" customHeight="1" x14ac:dyDescent="0.2">
      <c r="A1" s="32" t="s">
        <v>13</v>
      </c>
      <c r="B1" s="34"/>
      <c r="C1" s="1"/>
      <c r="D1" s="1"/>
    </row>
    <row r="2" spans="1:4" ht="20" customHeight="1" x14ac:dyDescent="0.2">
      <c r="A2" s="21" t="s">
        <v>124</v>
      </c>
      <c r="B2" s="23"/>
      <c r="C2" s="23"/>
      <c r="D2" s="23"/>
    </row>
    <row r="3" spans="1:4" ht="8" customHeight="1" x14ac:dyDescent="0.2">
      <c r="A3" s="2"/>
      <c r="B3" s="2"/>
      <c r="C3" s="2"/>
      <c r="D3" s="2"/>
    </row>
    <row r="4" spans="1:4" ht="32" customHeight="1" x14ac:dyDescent="0.2">
      <c r="A4" s="33" t="s">
        <v>125</v>
      </c>
      <c r="B4" s="33" t="s">
        <v>126</v>
      </c>
      <c r="C4" s="33" t="s">
        <v>127</v>
      </c>
      <c r="D4" s="33" t="s">
        <v>128</v>
      </c>
    </row>
    <row r="5" spans="1:4" ht="52" customHeight="1" x14ac:dyDescent="0.2">
      <c r="A5" s="37" t="s">
        <v>36</v>
      </c>
      <c r="B5" s="35" t="s">
        <v>37</v>
      </c>
      <c r="C5" s="3" t="s">
        <v>129</v>
      </c>
      <c r="D5" s="3" t="s">
        <v>130</v>
      </c>
    </row>
    <row r="6" spans="1:4" ht="66" customHeight="1" x14ac:dyDescent="0.2">
      <c r="A6" s="38" t="s">
        <v>44</v>
      </c>
      <c r="B6" s="36" t="s">
        <v>45</v>
      </c>
      <c r="C6" s="4" t="s">
        <v>131</v>
      </c>
      <c r="D6" s="4" t="s">
        <v>132</v>
      </c>
    </row>
    <row r="7" spans="1:4" ht="66" customHeight="1" x14ac:dyDescent="0.2">
      <c r="A7" s="39" t="s">
        <v>53</v>
      </c>
      <c r="B7" s="35" t="s">
        <v>54</v>
      </c>
      <c r="C7" s="3" t="s">
        <v>133</v>
      </c>
      <c r="D7" s="3" t="s">
        <v>134</v>
      </c>
    </row>
    <row r="8" spans="1:4" ht="80" customHeight="1" x14ac:dyDescent="0.2">
      <c r="A8" s="40" t="s">
        <v>40</v>
      </c>
      <c r="B8" s="36" t="s">
        <v>41</v>
      </c>
      <c r="C8" s="4" t="s">
        <v>135</v>
      </c>
      <c r="D8" s="4" t="s">
        <v>136</v>
      </c>
    </row>
    <row r="10" spans="1:4" ht="26" customHeight="1" x14ac:dyDescent="0.2">
      <c r="A10" s="24" t="s">
        <v>27</v>
      </c>
      <c r="B10" s="16"/>
      <c r="C10" s="16"/>
      <c r="D10" s="16"/>
    </row>
  </sheetData>
  <autoFilter ref="A4:D8" xr:uid="{00000000-0009-0000-0000-000002000000}"/>
  <mergeCells count="2">
    <mergeCell ref="A10:D10"/>
    <mergeCell ref="A2:D2"/>
  </mergeCells>
  <pageMargins left="0.75" right="0.75" top="1" bottom="1" header="0.511811023622047" footer="0.511811023622047"/>
  <pageSetup paperSize="9" fitToHeight="0"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3100B7"/>
    <pageSetUpPr fitToPage="1"/>
  </sheetPr>
  <dimension ref="A1:F64"/>
  <sheetViews>
    <sheetView showGridLines="0" zoomScaleNormal="100" workbookViewId="0">
      <pane ySplit="4" topLeftCell="A5" activePane="bottomLeft" state="frozen"/>
      <selection pane="bottomLeft"/>
    </sheetView>
  </sheetViews>
  <sheetFormatPr baseColWidth="10" defaultColWidth="8.6640625" defaultRowHeight="15" x14ac:dyDescent="0.2"/>
  <cols>
    <col min="1" max="1" width="14" customWidth="1"/>
    <col min="2" max="2" width="32" customWidth="1"/>
    <col min="3" max="3" width="14" customWidth="1"/>
    <col min="4" max="4" width="38" customWidth="1"/>
    <col min="5" max="5" width="24" customWidth="1"/>
    <col min="6" max="6" width="64" customWidth="1"/>
  </cols>
  <sheetData>
    <row r="1" spans="1:6" ht="44" customHeight="1" x14ac:dyDescent="0.2">
      <c r="A1" s="32" t="s">
        <v>15</v>
      </c>
      <c r="B1" s="1"/>
      <c r="C1" s="1"/>
      <c r="D1" s="1"/>
      <c r="E1" s="1"/>
      <c r="F1" s="1"/>
    </row>
    <row r="2" spans="1:6" ht="20" customHeight="1" x14ac:dyDescent="0.2">
      <c r="A2" s="21" t="s">
        <v>137</v>
      </c>
      <c r="B2" s="23"/>
      <c r="C2" s="23"/>
      <c r="D2" s="23"/>
      <c r="E2" s="23"/>
      <c r="F2" s="23"/>
    </row>
    <row r="3" spans="1:6" ht="8" customHeight="1" x14ac:dyDescent="0.2">
      <c r="A3" s="2"/>
      <c r="B3" s="2"/>
      <c r="C3" s="2"/>
      <c r="D3" s="2"/>
      <c r="E3" s="2"/>
      <c r="F3" s="2"/>
    </row>
    <row r="4" spans="1:6" ht="32" customHeight="1" x14ac:dyDescent="0.2">
      <c r="A4" s="33" t="s">
        <v>29</v>
      </c>
      <c r="B4" s="33" t="s">
        <v>138</v>
      </c>
      <c r="C4" s="33" t="s">
        <v>139</v>
      </c>
      <c r="D4" s="33" t="s">
        <v>140</v>
      </c>
      <c r="E4" s="33" t="s">
        <v>141</v>
      </c>
      <c r="F4" s="33" t="s">
        <v>33</v>
      </c>
    </row>
    <row r="5" spans="1:6" ht="24" customHeight="1" x14ac:dyDescent="0.2">
      <c r="A5" s="30" t="s">
        <v>142</v>
      </c>
      <c r="B5" s="35" t="s">
        <v>143</v>
      </c>
      <c r="C5" s="30" t="s">
        <v>142</v>
      </c>
      <c r="D5" s="35" t="s">
        <v>143</v>
      </c>
      <c r="E5" s="41" t="s">
        <v>144</v>
      </c>
      <c r="F5" s="3"/>
    </row>
    <row r="6" spans="1:6" ht="24" customHeight="1" x14ac:dyDescent="0.2">
      <c r="A6" s="31" t="s">
        <v>145</v>
      </c>
      <c r="B6" s="36" t="s">
        <v>146</v>
      </c>
      <c r="C6" s="31" t="s">
        <v>145</v>
      </c>
      <c r="D6" s="36" t="s">
        <v>146</v>
      </c>
      <c r="E6" s="41" t="s">
        <v>144</v>
      </c>
      <c r="F6" s="4"/>
    </row>
    <row r="7" spans="1:6" ht="38" customHeight="1" x14ac:dyDescent="0.2">
      <c r="A7" s="30" t="s">
        <v>147</v>
      </c>
      <c r="B7" s="35" t="s">
        <v>148</v>
      </c>
      <c r="C7" s="30" t="s">
        <v>149</v>
      </c>
      <c r="D7" s="35" t="s">
        <v>150</v>
      </c>
      <c r="E7" s="42" t="s">
        <v>151</v>
      </c>
      <c r="F7" s="3" t="s">
        <v>152</v>
      </c>
    </row>
    <row r="8" spans="1:6" ht="52" customHeight="1" x14ac:dyDescent="0.2">
      <c r="A8" s="31" t="s">
        <v>153</v>
      </c>
      <c r="B8" s="36" t="s">
        <v>154</v>
      </c>
      <c r="C8" s="31" t="s">
        <v>155</v>
      </c>
      <c r="D8" s="36" t="s">
        <v>156</v>
      </c>
      <c r="E8" s="42" t="s">
        <v>151</v>
      </c>
      <c r="F8" s="4" t="s">
        <v>157</v>
      </c>
    </row>
    <row r="9" spans="1:6" ht="38" customHeight="1" x14ac:dyDescent="0.2">
      <c r="A9" s="30" t="s">
        <v>158</v>
      </c>
      <c r="B9" s="35" t="s">
        <v>159</v>
      </c>
      <c r="C9" s="30" t="s">
        <v>155</v>
      </c>
      <c r="D9" s="35" t="s">
        <v>156</v>
      </c>
      <c r="E9" s="42" t="s">
        <v>151</v>
      </c>
      <c r="F9" s="3" t="s">
        <v>160</v>
      </c>
    </row>
    <row r="10" spans="1:6" ht="24" customHeight="1" x14ac:dyDescent="0.2">
      <c r="A10" s="31" t="s">
        <v>161</v>
      </c>
      <c r="B10" s="36" t="s">
        <v>162</v>
      </c>
      <c r="C10" s="31" t="s">
        <v>161</v>
      </c>
      <c r="D10" s="36" t="s">
        <v>163</v>
      </c>
      <c r="E10" s="43" t="s">
        <v>164</v>
      </c>
      <c r="F10" s="4"/>
    </row>
    <row r="11" spans="1:6" ht="24" customHeight="1" x14ac:dyDescent="0.2">
      <c r="A11" s="30" t="s">
        <v>165</v>
      </c>
      <c r="B11" s="35" t="s">
        <v>166</v>
      </c>
      <c r="C11" s="30" t="s">
        <v>167</v>
      </c>
      <c r="D11" s="35" t="s">
        <v>168</v>
      </c>
      <c r="E11" s="44" t="s">
        <v>169</v>
      </c>
      <c r="F11" s="3"/>
    </row>
    <row r="12" spans="1:6" ht="24" customHeight="1" x14ac:dyDescent="0.2">
      <c r="A12" s="31" t="s">
        <v>170</v>
      </c>
      <c r="B12" s="36" t="s">
        <v>171</v>
      </c>
      <c r="C12" s="31" t="s">
        <v>170</v>
      </c>
      <c r="D12" s="36" t="s">
        <v>172</v>
      </c>
      <c r="E12" s="43" t="s">
        <v>164</v>
      </c>
      <c r="F12" s="4"/>
    </row>
    <row r="13" spans="1:6" ht="24" customHeight="1" x14ac:dyDescent="0.2">
      <c r="A13" s="30" t="s">
        <v>173</v>
      </c>
      <c r="B13" s="35" t="s">
        <v>174</v>
      </c>
      <c r="C13" s="30" t="s">
        <v>173</v>
      </c>
      <c r="D13" s="35" t="s">
        <v>175</v>
      </c>
      <c r="E13" s="43" t="s">
        <v>164</v>
      </c>
      <c r="F13" s="3" t="s">
        <v>176</v>
      </c>
    </row>
    <row r="14" spans="1:6" ht="24" customHeight="1" x14ac:dyDescent="0.2">
      <c r="A14" s="31" t="s">
        <v>177</v>
      </c>
      <c r="B14" s="36" t="s">
        <v>178</v>
      </c>
      <c r="C14" s="31" t="s">
        <v>177</v>
      </c>
      <c r="D14" s="36" t="s">
        <v>178</v>
      </c>
      <c r="E14" s="41" t="s">
        <v>144</v>
      </c>
      <c r="F14" s="4"/>
    </row>
    <row r="15" spans="1:6" ht="24" customHeight="1" x14ac:dyDescent="0.2">
      <c r="A15" s="30" t="s">
        <v>179</v>
      </c>
      <c r="B15" s="35" t="s">
        <v>180</v>
      </c>
      <c r="C15" s="30" t="s">
        <v>179</v>
      </c>
      <c r="D15" s="35" t="s">
        <v>181</v>
      </c>
      <c r="E15" s="43" t="s">
        <v>164</v>
      </c>
      <c r="F15" s="3"/>
    </row>
    <row r="16" spans="1:6" ht="38" customHeight="1" x14ac:dyDescent="0.2">
      <c r="A16" s="31" t="s">
        <v>182</v>
      </c>
      <c r="B16" s="36" t="s">
        <v>183</v>
      </c>
      <c r="C16" s="31" t="s">
        <v>182</v>
      </c>
      <c r="D16" s="36" t="s">
        <v>184</v>
      </c>
      <c r="E16" s="41" t="s">
        <v>144</v>
      </c>
      <c r="F16" s="4" t="s">
        <v>185</v>
      </c>
    </row>
    <row r="17" spans="1:6" ht="24" customHeight="1" x14ac:dyDescent="0.2">
      <c r="A17" s="30" t="s">
        <v>186</v>
      </c>
      <c r="B17" s="35" t="s">
        <v>187</v>
      </c>
      <c r="C17" s="30" t="s">
        <v>186</v>
      </c>
      <c r="D17" s="35" t="s">
        <v>188</v>
      </c>
      <c r="E17" s="43" t="s">
        <v>164</v>
      </c>
      <c r="F17" s="3"/>
    </row>
    <row r="18" spans="1:6" ht="52" customHeight="1" x14ac:dyDescent="0.2">
      <c r="A18" s="31" t="s">
        <v>189</v>
      </c>
      <c r="B18" s="36" t="s">
        <v>190</v>
      </c>
      <c r="C18" s="31" t="s">
        <v>182</v>
      </c>
      <c r="D18" s="36" t="s">
        <v>184</v>
      </c>
      <c r="E18" s="42" t="s">
        <v>151</v>
      </c>
      <c r="F18" s="4" t="s">
        <v>191</v>
      </c>
    </row>
    <row r="19" spans="1:6" ht="24" customHeight="1" x14ac:dyDescent="0.2">
      <c r="A19" s="30" t="s">
        <v>192</v>
      </c>
      <c r="B19" s="35" t="s">
        <v>193</v>
      </c>
      <c r="C19" s="30" t="s">
        <v>167</v>
      </c>
      <c r="D19" s="35" t="s">
        <v>168</v>
      </c>
      <c r="E19" s="44" t="s">
        <v>169</v>
      </c>
      <c r="F19" s="3" t="s">
        <v>194</v>
      </c>
    </row>
    <row r="20" spans="1:6" ht="24" customHeight="1" x14ac:dyDescent="0.2">
      <c r="A20" s="31" t="s">
        <v>195</v>
      </c>
      <c r="B20" s="36" t="s">
        <v>196</v>
      </c>
      <c r="C20" s="31" t="s">
        <v>195</v>
      </c>
      <c r="D20" s="36" t="s">
        <v>196</v>
      </c>
      <c r="E20" s="41" t="s">
        <v>144</v>
      </c>
      <c r="F20" s="4"/>
    </row>
    <row r="21" spans="1:6" ht="24" customHeight="1" x14ac:dyDescent="0.2">
      <c r="A21" s="30" t="s">
        <v>197</v>
      </c>
      <c r="B21" s="35" t="s">
        <v>198</v>
      </c>
      <c r="C21" s="30" t="s">
        <v>197</v>
      </c>
      <c r="D21" s="35" t="s">
        <v>199</v>
      </c>
      <c r="E21" s="43" t="s">
        <v>164</v>
      </c>
      <c r="F21" s="3"/>
    </row>
    <row r="22" spans="1:6" ht="38" customHeight="1" x14ac:dyDescent="0.2">
      <c r="A22" s="31" t="s">
        <v>200</v>
      </c>
      <c r="B22" s="36" t="s">
        <v>201</v>
      </c>
      <c r="C22" s="31" t="s">
        <v>167</v>
      </c>
      <c r="D22" s="36" t="s">
        <v>168</v>
      </c>
      <c r="E22" s="44" t="s">
        <v>169</v>
      </c>
      <c r="F22" s="4"/>
    </row>
    <row r="23" spans="1:6" ht="24" customHeight="1" x14ac:dyDescent="0.2">
      <c r="A23" s="30" t="s">
        <v>202</v>
      </c>
      <c r="B23" s="35" t="s">
        <v>203</v>
      </c>
      <c r="C23" s="30" t="s">
        <v>202</v>
      </c>
      <c r="D23" s="35" t="s">
        <v>204</v>
      </c>
      <c r="E23" s="43" t="s">
        <v>164</v>
      </c>
      <c r="F23" s="3"/>
    </row>
    <row r="24" spans="1:6" ht="52" customHeight="1" x14ac:dyDescent="0.2">
      <c r="A24" s="31" t="s">
        <v>205</v>
      </c>
      <c r="B24" s="36" t="s">
        <v>206</v>
      </c>
      <c r="C24" s="31" t="s">
        <v>155</v>
      </c>
      <c r="D24" s="36" t="s">
        <v>156</v>
      </c>
      <c r="E24" s="42" t="s">
        <v>151</v>
      </c>
      <c r="F24" s="4" t="s">
        <v>207</v>
      </c>
    </row>
    <row r="25" spans="1:6" ht="24" customHeight="1" x14ac:dyDescent="0.2">
      <c r="A25" s="30" t="s">
        <v>208</v>
      </c>
      <c r="B25" s="35" t="s">
        <v>209</v>
      </c>
      <c r="C25" s="30" t="s">
        <v>208</v>
      </c>
      <c r="D25" s="35" t="s">
        <v>210</v>
      </c>
      <c r="E25" s="43" t="s">
        <v>164</v>
      </c>
      <c r="F25" s="3"/>
    </row>
    <row r="26" spans="1:6" ht="24" customHeight="1" x14ac:dyDescent="0.2">
      <c r="A26" s="31" t="s">
        <v>211</v>
      </c>
      <c r="B26" s="36" t="s">
        <v>212</v>
      </c>
      <c r="C26" s="31" t="s">
        <v>211</v>
      </c>
      <c r="D26" s="36" t="s">
        <v>212</v>
      </c>
      <c r="E26" s="41" t="s">
        <v>144</v>
      </c>
      <c r="F26" s="4" t="s">
        <v>213</v>
      </c>
    </row>
    <row r="27" spans="1:6" ht="24" customHeight="1" x14ac:dyDescent="0.2">
      <c r="A27" s="30" t="s">
        <v>214</v>
      </c>
      <c r="B27" s="35" t="s">
        <v>215</v>
      </c>
      <c r="C27" s="30" t="s">
        <v>214</v>
      </c>
      <c r="D27" s="35" t="s">
        <v>216</v>
      </c>
      <c r="E27" s="43" t="s">
        <v>164</v>
      </c>
      <c r="F27" s="3"/>
    </row>
    <row r="28" spans="1:6" ht="24" customHeight="1" x14ac:dyDescent="0.2">
      <c r="A28" s="31" t="s">
        <v>217</v>
      </c>
      <c r="B28" s="36" t="s">
        <v>218</v>
      </c>
      <c r="C28" s="31" t="s">
        <v>217</v>
      </c>
      <c r="D28" s="36" t="s">
        <v>219</v>
      </c>
      <c r="E28" s="43" t="s">
        <v>164</v>
      </c>
      <c r="F28" s="4"/>
    </row>
    <row r="29" spans="1:6" ht="38" customHeight="1" x14ac:dyDescent="0.2">
      <c r="A29" s="30" t="s">
        <v>220</v>
      </c>
      <c r="B29" s="35" t="s">
        <v>221</v>
      </c>
      <c r="C29" s="30" t="s">
        <v>222</v>
      </c>
      <c r="D29" s="35" t="s">
        <v>223</v>
      </c>
      <c r="E29" s="42" t="s">
        <v>151</v>
      </c>
      <c r="F29" s="3" t="s">
        <v>224</v>
      </c>
    </row>
    <row r="30" spans="1:6" ht="24" customHeight="1" x14ac:dyDescent="0.2">
      <c r="A30" s="31" t="s">
        <v>222</v>
      </c>
      <c r="B30" s="36" t="s">
        <v>225</v>
      </c>
      <c r="C30" s="31" t="s">
        <v>222</v>
      </c>
      <c r="D30" s="36" t="s">
        <v>223</v>
      </c>
      <c r="E30" s="43" t="s">
        <v>164</v>
      </c>
      <c r="F30" s="4"/>
    </row>
    <row r="31" spans="1:6" ht="24" customHeight="1" x14ac:dyDescent="0.2">
      <c r="A31" s="30" t="s">
        <v>226</v>
      </c>
      <c r="B31" s="35" t="s">
        <v>227</v>
      </c>
      <c r="C31" s="30" t="s">
        <v>226</v>
      </c>
      <c r="D31" s="35" t="s">
        <v>228</v>
      </c>
      <c r="E31" s="43" t="s">
        <v>164</v>
      </c>
      <c r="F31" s="3"/>
    </row>
    <row r="32" spans="1:6" ht="24" customHeight="1" x14ac:dyDescent="0.2">
      <c r="A32" s="31" t="s">
        <v>229</v>
      </c>
      <c r="B32" s="36" t="s">
        <v>230</v>
      </c>
      <c r="C32" s="31" t="s">
        <v>211</v>
      </c>
      <c r="D32" s="36" t="s">
        <v>212</v>
      </c>
      <c r="E32" s="42" t="s">
        <v>151</v>
      </c>
      <c r="F32" s="4" t="s">
        <v>231</v>
      </c>
    </row>
    <row r="33" spans="1:6" ht="24" customHeight="1" x14ac:dyDescent="0.2">
      <c r="A33" s="30" t="s">
        <v>232</v>
      </c>
      <c r="B33" s="35" t="s">
        <v>233</v>
      </c>
      <c r="C33" s="30" t="s">
        <v>232</v>
      </c>
      <c r="D33" s="35" t="s">
        <v>234</v>
      </c>
      <c r="E33" s="43" t="s">
        <v>164</v>
      </c>
      <c r="F33" s="3"/>
    </row>
    <row r="34" spans="1:6" ht="24" customHeight="1" x14ac:dyDescent="0.2">
      <c r="A34" s="31" t="s">
        <v>235</v>
      </c>
      <c r="B34" s="36" t="s">
        <v>236</v>
      </c>
      <c r="C34" s="31" t="s">
        <v>167</v>
      </c>
      <c r="D34" s="36" t="s">
        <v>168</v>
      </c>
      <c r="E34" s="44" t="s">
        <v>169</v>
      </c>
      <c r="F34" s="4" t="s">
        <v>237</v>
      </c>
    </row>
    <row r="35" spans="1:6" ht="24" customHeight="1" x14ac:dyDescent="0.2">
      <c r="A35" s="30" t="s">
        <v>238</v>
      </c>
      <c r="B35" s="35" t="s">
        <v>239</v>
      </c>
      <c r="C35" s="30" t="s">
        <v>238</v>
      </c>
      <c r="D35" s="35" t="s">
        <v>240</v>
      </c>
      <c r="E35" s="43" t="s">
        <v>164</v>
      </c>
      <c r="F35" s="3"/>
    </row>
    <row r="36" spans="1:6" ht="24" customHeight="1" x14ac:dyDescent="0.2">
      <c r="A36" s="31" t="s">
        <v>241</v>
      </c>
      <c r="B36" s="36" t="s">
        <v>242</v>
      </c>
      <c r="C36" s="31" t="s">
        <v>167</v>
      </c>
      <c r="D36" s="36" t="s">
        <v>168</v>
      </c>
      <c r="E36" s="44" t="s">
        <v>169</v>
      </c>
      <c r="F36" s="4" t="s">
        <v>237</v>
      </c>
    </row>
    <row r="37" spans="1:6" ht="38" customHeight="1" x14ac:dyDescent="0.2">
      <c r="A37" s="30" t="s">
        <v>243</v>
      </c>
      <c r="B37" s="35" t="s">
        <v>244</v>
      </c>
      <c r="C37" s="30" t="s">
        <v>211</v>
      </c>
      <c r="D37" s="35" t="s">
        <v>212</v>
      </c>
      <c r="E37" s="42" t="s">
        <v>151</v>
      </c>
      <c r="F37" s="3" t="s">
        <v>245</v>
      </c>
    </row>
    <row r="38" spans="1:6" ht="24" customHeight="1" x14ac:dyDescent="0.2">
      <c r="A38" s="31" t="s">
        <v>246</v>
      </c>
      <c r="B38" s="36" t="s">
        <v>247</v>
      </c>
      <c r="C38" s="31" t="s">
        <v>246</v>
      </c>
      <c r="D38" s="36" t="s">
        <v>247</v>
      </c>
      <c r="E38" s="41" t="s">
        <v>144</v>
      </c>
      <c r="F38" s="4"/>
    </row>
    <row r="39" spans="1:6" ht="24" customHeight="1" x14ac:dyDescent="0.2">
      <c r="A39" s="30" t="s">
        <v>248</v>
      </c>
      <c r="B39" s="35" t="s">
        <v>249</v>
      </c>
      <c r="C39" s="30" t="s">
        <v>248</v>
      </c>
      <c r="D39" s="35" t="s">
        <v>249</v>
      </c>
      <c r="E39" s="41" t="s">
        <v>144</v>
      </c>
      <c r="F39" s="3"/>
    </row>
    <row r="40" spans="1:6" ht="24" customHeight="1" x14ac:dyDescent="0.2">
      <c r="A40" s="31" t="s">
        <v>250</v>
      </c>
      <c r="B40" s="36" t="s">
        <v>251</v>
      </c>
      <c r="C40" s="31" t="s">
        <v>211</v>
      </c>
      <c r="D40" s="36" t="s">
        <v>212</v>
      </c>
      <c r="E40" s="42" t="s">
        <v>151</v>
      </c>
      <c r="F40" s="4" t="s">
        <v>252</v>
      </c>
    </row>
    <row r="41" spans="1:6" ht="24" customHeight="1" x14ac:dyDescent="0.2">
      <c r="A41" s="30" t="s">
        <v>253</v>
      </c>
      <c r="B41" s="35" t="s">
        <v>254</v>
      </c>
      <c r="C41" s="30" t="s">
        <v>167</v>
      </c>
      <c r="D41" s="35" t="s">
        <v>168</v>
      </c>
      <c r="E41" s="44" t="s">
        <v>169</v>
      </c>
      <c r="F41" s="3" t="s">
        <v>237</v>
      </c>
    </row>
    <row r="42" spans="1:6" ht="24" customHeight="1" x14ac:dyDescent="0.2">
      <c r="A42" s="31" t="s">
        <v>255</v>
      </c>
      <c r="B42" s="36" t="s">
        <v>256</v>
      </c>
      <c r="C42" s="31" t="s">
        <v>149</v>
      </c>
      <c r="D42" s="36" t="s">
        <v>150</v>
      </c>
      <c r="E42" s="42" t="s">
        <v>151</v>
      </c>
      <c r="F42" s="4" t="s">
        <v>257</v>
      </c>
    </row>
    <row r="43" spans="1:6" ht="38" customHeight="1" x14ac:dyDescent="0.2">
      <c r="A43" s="30" t="s">
        <v>258</v>
      </c>
      <c r="B43" s="35" t="s">
        <v>259</v>
      </c>
      <c r="C43" s="30" t="s">
        <v>246</v>
      </c>
      <c r="D43" s="35" t="s">
        <v>247</v>
      </c>
      <c r="E43" s="42" t="s">
        <v>151</v>
      </c>
      <c r="F43" s="3" t="s">
        <v>260</v>
      </c>
    </row>
    <row r="44" spans="1:6" ht="24" customHeight="1" x14ac:dyDescent="0.2">
      <c r="A44" s="31" t="s">
        <v>261</v>
      </c>
      <c r="B44" s="36" t="s">
        <v>262</v>
      </c>
      <c r="C44" s="31" t="s">
        <v>261</v>
      </c>
      <c r="D44" s="36" t="s">
        <v>262</v>
      </c>
      <c r="E44" s="41" t="s">
        <v>144</v>
      </c>
      <c r="F44" s="4"/>
    </row>
    <row r="45" spans="1:6" ht="24" customHeight="1" x14ac:dyDescent="0.2">
      <c r="A45" s="30" t="s">
        <v>263</v>
      </c>
      <c r="B45" s="35" t="s">
        <v>264</v>
      </c>
      <c r="C45" s="30" t="s">
        <v>263</v>
      </c>
      <c r="D45" s="35" t="s">
        <v>264</v>
      </c>
      <c r="E45" s="41" t="s">
        <v>144</v>
      </c>
      <c r="F45" s="3"/>
    </row>
    <row r="46" spans="1:6" ht="38" customHeight="1" x14ac:dyDescent="0.2">
      <c r="A46" s="31" t="s">
        <v>265</v>
      </c>
      <c r="B46" s="36" t="s">
        <v>266</v>
      </c>
      <c r="C46" s="31" t="s">
        <v>265</v>
      </c>
      <c r="D46" s="36" t="s">
        <v>267</v>
      </c>
      <c r="E46" s="43" t="s">
        <v>164</v>
      </c>
      <c r="F46" s="4" t="s">
        <v>268</v>
      </c>
    </row>
    <row r="47" spans="1:6" ht="24" customHeight="1" x14ac:dyDescent="0.2">
      <c r="A47" s="30" t="s">
        <v>269</v>
      </c>
      <c r="B47" s="35" t="s">
        <v>270</v>
      </c>
      <c r="C47" s="30" t="s">
        <v>269</v>
      </c>
      <c r="D47" s="35" t="s">
        <v>271</v>
      </c>
      <c r="E47" s="43" t="s">
        <v>164</v>
      </c>
      <c r="F47" s="3"/>
    </row>
    <row r="48" spans="1:6" ht="38" customHeight="1" x14ac:dyDescent="0.2">
      <c r="A48" s="31" t="s">
        <v>272</v>
      </c>
      <c r="B48" s="36" t="s">
        <v>273</v>
      </c>
      <c r="C48" s="31" t="s">
        <v>274</v>
      </c>
      <c r="D48" s="36" t="s">
        <v>275</v>
      </c>
      <c r="E48" s="42" t="s">
        <v>151</v>
      </c>
      <c r="F48" s="4" t="s">
        <v>276</v>
      </c>
    </row>
    <row r="49" spans="1:6" ht="52" customHeight="1" x14ac:dyDescent="0.2">
      <c r="A49" s="30" t="s">
        <v>277</v>
      </c>
      <c r="B49" s="35" t="s">
        <v>278</v>
      </c>
      <c r="C49" s="30" t="s">
        <v>279</v>
      </c>
      <c r="D49" s="35" t="s">
        <v>280</v>
      </c>
      <c r="E49" s="45" t="s">
        <v>281</v>
      </c>
      <c r="F49" s="3" t="s">
        <v>282</v>
      </c>
    </row>
    <row r="50" spans="1:6" ht="24" customHeight="1" x14ac:dyDescent="0.2">
      <c r="A50" s="31" t="s">
        <v>283</v>
      </c>
      <c r="B50" s="36" t="s">
        <v>284</v>
      </c>
      <c r="C50" s="31" t="s">
        <v>167</v>
      </c>
      <c r="D50" s="36" t="s">
        <v>168</v>
      </c>
      <c r="E50" s="44" t="s">
        <v>169</v>
      </c>
      <c r="F50" s="4" t="s">
        <v>237</v>
      </c>
    </row>
    <row r="51" spans="1:6" ht="24" customHeight="1" x14ac:dyDescent="0.2">
      <c r="A51" s="30" t="s">
        <v>285</v>
      </c>
      <c r="B51" s="35" t="s">
        <v>286</v>
      </c>
      <c r="C51" s="30" t="s">
        <v>149</v>
      </c>
      <c r="D51" s="35" t="s">
        <v>150</v>
      </c>
      <c r="E51" s="42" t="s">
        <v>151</v>
      </c>
      <c r="F51" s="3" t="s">
        <v>287</v>
      </c>
    </row>
    <row r="52" spans="1:6" ht="24" customHeight="1" x14ac:dyDescent="0.2">
      <c r="A52" s="31" t="s">
        <v>288</v>
      </c>
      <c r="B52" s="36" t="s">
        <v>289</v>
      </c>
      <c r="C52" s="31" t="s">
        <v>211</v>
      </c>
      <c r="D52" s="36" t="s">
        <v>212</v>
      </c>
      <c r="E52" s="42" t="s">
        <v>151</v>
      </c>
      <c r="F52" s="4" t="s">
        <v>290</v>
      </c>
    </row>
    <row r="53" spans="1:6" ht="24" customHeight="1" x14ac:dyDescent="0.2">
      <c r="A53" s="30" t="s">
        <v>291</v>
      </c>
      <c r="B53" s="35" t="s">
        <v>292</v>
      </c>
      <c r="C53" s="30" t="s">
        <v>291</v>
      </c>
      <c r="D53" s="35" t="s">
        <v>293</v>
      </c>
      <c r="E53" s="43" t="s">
        <v>164</v>
      </c>
      <c r="F53" s="3"/>
    </row>
    <row r="54" spans="1:6" ht="24" customHeight="1" x14ac:dyDescent="0.2">
      <c r="A54" s="31" t="s">
        <v>294</v>
      </c>
      <c r="B54" s="36" t="s">
        <v>295</v>
      </c>
      <c r="C54" s="31" t="s">
        <v>294</v>
      </c>
      <c r="D54" s="36" t="s">
        <v>295</v>
      </c>
      <c r="E54" s="41" t="s">
        <v>144</v>
      </c>
      <c r="F54" s="4"/>
    </row>
    <row r="55" spans="1:6" ht="24" customHeight="1" x14ac:dyDescent="0.2">
      <c r="A55" s="30" t="s">
        <v>296</v>
      </c>
      <c r="B55" s="35" t="s">
        <v>297</v>
      </c>
      <c r="C55" s="30" t="s">
        <v>296</v>
      </c>
      <c r="D55" s="35" t="s">
        <v>298</v>
      </c>
      <c r="E55" s="43" t="s">
        <v>164</v>
      </c>
      <c r="F55" s="3"/>
    </row>
    <row r="56" spans="1:6" ht="24" customHeight="1" x14ac:dyDescent="0.2">
      <c r="A56" s="31" t="s">
        <v>299</v>
      </c>
      <c r="B56" s="36" t="s">
        <v>300</v>
      </c>
      <c r="C56" s="31" t="s">
        <v>301</v>
      </c>
      <c r="D56" s="36" t="s">
        <v>302</v>
      </c>
      <c r="E56" s="43" t="s">
        <v>164</v>
      </c>
      <c r="F56" s="4" t="s">
        <v>303</v>
      </c>
    </row>
    <row r="57" spans="1:6" ht="24" customHeight="1" x14ac:dyDescent="0.2">
      <c r="A57" s="30" t="s">
        <v>304</v>
      </c>
      <c r="B57" s="35" t="s">
        <v>305</v>
      </c>
      <c r="C57" s="30" t="s">
        <v>304</v>
      </c>
      <c r="D57" s="35" t="s">
        <v>306</v>
      </c>
      <c r="E57" s="43" t="s">
        <v>164</v>
      </c>
      <c r="F57" s="3"/>
    </row>
    <row r="58" spans="1:6" ht="24" customHeight="1" x14ac:dyDescent="0.2">
      <c r="A58" s="31" t="s">
        <v>307</v>
      </c>
      <c r="B58" s="36" t="s">
        <v>308</v>
      </c>
      <c r="C58" s="31" t="s">
        <v>307</v>
      </c>
      <c r="D58" s="36" t="s">
        <v>309</v>
      </c>
      <c r="E58" s="43" t="s">
        <v>164</v>
      </c>
      <c r="F58" s="4"/>
    </row>
    <row r="59" spans="1:6" ht="38" customHeight="1" x14ac:dyDescent="0.2">
      <c r="A59" s="30" t="s">
        <v>274</v>
      </c>
      <c r="B59" s="35" t="s">
        <v>310</v>
      </c>
      <c r="C59" s="30" t="s">
        <v>274</v>
      </c>
      <c r="D59" s="35" t="s">
        <v>275</v>
      </c>
      <c r="E59" s="43" t="s">
        <v>164</v>
      </c>
      <c r="F59" s="3" t="s">
        <v>311</v>
      </c>
    </row>
    <row r="60" spans="1:6" ht="24" customHeight="1" x14ac:dyDescent="0.2">
      <c r="A60" s="31" t="s">
        <v>312</v>
      </c>
      <c r="B60" s="36" t="s">
        <v>313</v>
      </c>
      <c r="C60" s="31" t="s">
        <v>312</v>
      </c>
      <c r="D60" s="36" t="s">
        <v>313</v>
      </c>
      <c r="E60" s="41" t="s">
        <v>144</v>
      </c>
      <c r="F60" s="4"/>
    </row>
    <row r="61" spans="1:6" ht="24" customHeight="1" x14ac:dyDescent="0.2">
      <c r="A61" s="30" t="s">
        <v>314</v>
      </c>
      <c r="B61" s="35" t="s">
        <v>315</v>
      </c>
      <c r="C61" s="30" t="s">
        <v>167</v>
      </c>
      <c r="D61" s="35" t="s">
        <v>168</v>
      </c>
      <c r="E61" s="44" t="s">
        <v>169</v>
      </c>
      <c r="F61" s="3" t="s">
        <v>237</v>
      </c>
    </row>
    <row r="62" spans="1:6" ht="24" customHeight="1" x14ac:dyDescent="0.2">
      <c r="A62" s="31" t="s">
        <v>316</v>
      </c>
      <c r="B62" s="36" t="s">
        <v>317</v>
      </c>
      <c r="C62" s="31" t="s">
        <v>316</v>
      </c>
      <c r="D62" s="36" t="s">
        <v>317</v>
      </c>
      <c r="E62" s="41" t="s">
        <v>144</v>
      </c>
      <c r="F62" s="4"/>
    </row>
    <row r="64" spans="1:6" ht="26" customHeight="1" x14ac:dyDescent="0.2">
      <c r="A64" s="24" t="s">
        <v>27</v>
      </c>
      <c r="B64" s="16"/>
      <c r="C64" s="16"/>
      <c r="D64" s="16"/>
      <c r="E64" s="16"/>
      <c r="F64" s="16"/>
    </row>
  </sheetData>
  <autoFilter ref="A4:F62" xr:uid="{00000000-0009-0000-0000-000003000000}"/>
  <mergeCells count="2">
    <mergeCell ref="A2:F2"/>
    <mergeCell ref="A64:F64"/>
  </mergeCells>
  <pageMargins left="0.75" right="0.75" top="1" bottom="1" header="0.511811023622047" footer="0.511811023622047"/>
  <pageSetup paperSize="9" fitToHeight="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3100B7"/>
    <pageSetUpPr fitToPage="1"/>
  </sheetPr>
  <dimension ref="A1:C13"/>
  <sheetViews>
    <sheetView showGridLines="0" zoomScaleNormal="100" workbookViewId="0">
      <pane ySplit="4" topLeftCell="A5" activePane="bottomLeft" state="frozen"/>
      <selection pane="bottomLeft"/>
    </sheetView>
  </sheetViews>
  <sheetFormatPr baseColWidth="10" defaultColWidth="8.6640625" defaultRowHeight="15" x14ac:dyDescent="0.2"/>
  <cols>
    <col min="1" max="1" width="18" customWidth="1"/>
    <col min="2" max="2" width="42" customWidth="1"/>
    <col min="3" max="3" width="92" customWidth="1"/>
  </cols>
  <sheetData>
    <row r="1" spans="1:3" ht="44" customHeight="1" x14ac:dyDescent="0.2">
      <c r="A1" s="32" t="s">
        <v>17</v>
      </c>
      <c r="B1" s="1"/>
      <c r="C1" s="1"/>
    </row>
    <row r="2" spans="1:3" ht="20" customHeight="1" x14ac:dyDescent="0.2">
      <c r="A2" s="21" t="s">
        <v>318</v>
      </c>
      <c r="B2" s="23"/>
      <c r="C2" s="23"/>
    </row>
    <row r="3" spans="1:3" ht="8" customHeight="1" x14ac:dyDescent="0.2">
      <c r="A3" s="2"/>
      <c r="B3" s="2"/>
      <c r="C3" s="2"/>
    </row>
    <row r="4" spans="1:3" ht="32" customHeight="1" x14ac:dyDescent="0.2">
      <c r="A4" s="33" t="s">
        <v>139</v>
      </c>
      <c r="B4" s="33" t="s">
        <v>140</v>
      </c>
      <c r="C4" s="33" t="s">
        <v>33</v>
      </c>
    </row>
    <row r="5" spans="1:3" ht="38" customHeight="1" x14ac:dyDescent="0.2">
      <c r="A5" s="30" t="s">
        <v>319</v>
      </c>
      <c r="B5" s="35" t="s">
        <v>320</v>
      </c>
      <c r="C5" s="3" t="s">
        <v>321</v>
      </c>
    </row>
    <row r="6" spans="1:3" ht="24" customHeight="1" x14ac:dyDescent="0.2">
      <c r="A6" s="31" t="s">
        <v>322</v>
      </c>
      <c r="B6" s="36" t="s">
        <v>323</v>
      </c>
      <c r="C6" s="4" t="s">
        <v>321</v>
      </c>
    </row>
    <row r="7" spans="1:3" ht="38" customHeight="1" x14ac:dyDescent="0.2">
      <c r="A7" s="30" t="s">
        <v>324</v>
      </c>
      <c r="B7" s="35" t="s">
        <v>325</v>
      </c>
      <c r="C7" s="3" t="s">
        <v>326</v>
      </c>
    </row>
    <row r="8" spans="1:3" ht="80" customHeight="1" x14ac:dyDescent="0.2">
      <c r="A8" s="31" t="s">
        <v>104</v>
      </c>
      <c r="B8" s="36" t="s">
        <v>327</v>
      </c>
      <c r="C8" s="4" t="s">
        <v>328</v>
      </c>
    </row>
    <row r="9" spans="1:3" ht="24" customHeight="1" x14ac:dyDescent="0.2">
      <c r="A9" s="30" t="s">
        <v>149</v>
      </c>
      <c r="B9" s="35" t="s">
        <v>150</v>
      </c>
      <c r="C9" s="3" t="s">
        <v>329</v>
      </c>
    </row>
    <row r="10" spans="1:3" ht="24" customHeight="1" x14ac:dyDescent="0.2">
      <c r="A10" s="31" t="s">
        <v>301</v>
      </c>
      <c r="B10" s="36" t="s">
        <v>302</v>
      </c>
      <c r="C10" s="4" t="s">
        <v>330</v>
      </c>
    </row>
    <row r="11" spans="1:3" ht="66" customHeight="1" x14ac:dyDescent="0.2">
      <c r="A11" s="30" t="s">
        <v>155</v>
      </c>
      <c r="B11" s="35" t="s">
        <v>156</v>
      </c>
      <c r="C11" s="3" t="s">
        <v>331</v>
      </c>
    </row>
    <row r="13" spans="1:3" ht="26" customHeight="1" x14ac:dyDescent="0.2">
      <c r="A13" s="24" t="s">
        <v>27</v>
      </c>
      <c r="B13" s="16"/>
      <c r="C13" s="16"/>
    </row>
  </sheetData>
  <autoFilter ref="A4:C11" xr:uid="{00000000-0009-0000-0000-000004000000}"/>
  <mergeCells count="2">
    <mergeCell ref="A13:C13"/>
    <mergeCell ref="A2:C2"/>
  </mergeCells>
  <pageMargins left="0.75" right="0.75" top="1" bottom="1" header="0.511811023622047" footer="0.511811023622047"/>
  <pageSetup paperSize="9"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Overview</vt:lpstr>
      <vt:lpstr>Stage Mapping</vt:lpstr>
      <vt:lpstr>Stage Definitions</vt:lpstr>
      <vt:lpstr>Event Category Mapping</vt:lpstr>
      <vt:lpstr>New Event Categories</vt:lpstr>
      <vt:lpstr>'Event Category Mapping'!Print_Titles</vt:lpstr>
      <vt:lpstr>'New Event Categories'!Print_Titles</vt:lpstr>
      <vt:lpstr>'Stage Definitions'!Print_Titles</vt:lpstr>
      <vt:lpstr>'Stage Mapping'!Print_Titles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Robin Despins</cp:lastModifiedBy>
  <cp:revision>0</cp:revision>
  <dcterms:created xsi:type="dcterms:W3CDTF">2026-09-29T17:03:03Z</dcterms:created>
  <dcterms:modified xsi:type="dcterms:W3CDTF">2026-10-22T20:26:54Z</dcterms:modified>
  <dc:language>en-US</dc:language>
</cp:coreProperties>
</file>